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List1" sheetId="1" r:id="rId1"/>
    <sheet name="průměr. cena vody" sheetId="2" r:id="rId2"/>
    <sheet name="průměr cena EE" sheetId="3" r:id="rId3"/>
  </sheets>
  <calcPr calcId="125725"/>
</workbook>
</file>

<file path=xl/calcChain.xml><?xml version="1.0" encoding="utf-8"?>
<calcChain xmlns="http://schemas.openxmlformats.org/spreadsheetml/2006/main">
  <c r="F7" i="1"/>
  <c r="G7" s="1"/>
  <c r="I7"/>
  <c r="J7" s="1"/>
  <c r="F4"/>
  <c r="G4" s="1"/>
  <c r="I6"/>
  <c r="J6" s="1"/>
  <c r="I5"/>
  <c r="J5" s="1"/>
  <c r="F6"/>
  <c r="G6" s="1"/>
  <c r="F5"/>
  <c r="G5" s="1"/>
  <c r="I4"/>
  <c r="J4" s="1"/>
  <c r="J3"/>
  <c r="I3"/>
  <c r="H220" i="2"/>
  <c r="F3" i="1" s="1"/>
  <c r="G3" s="1"/>
  <c r="K3" s="1"/>
  <c r="H219" i="2"/>
  <c r="K5" i="1" l="1"/>
  <c r="K4"/>
  <c r="K7"/>
  <c r="K6"/>
</calcChain>
</file>

<file path=xl/sharedStrings.xml><?xml version="1.0" encoding="utf-8"?>
<sst xmlns="http://schemas.openxmlformats.org/spreadsheetml/2006/main" count="1109" uniqueCount="615">
  <si>
    <t>Obrázek</t>
  </si>
  <si>
    <t>Model</t>
  </si>
  <si>
    <t>Odhadovaná spotřeba vody za 10 let (Kč)</t>
  </si>
  <si>
    <t>Energetická třída</t>
  </si>
  <si>
    <t>Celková odhadovaná spotřeba za 10 let (Kč)</t>
  </si>
  <si>
    <t>A+++</t>
  </si>
  <si>
    <t>A++</t>
  </si>
  <si>
    <t>A+</t>
  </si>
  <si>
    <t>Vysvětlivky:</t>
  </si>
  <si>
    <t>Deklarovaná roční spotřeba vody (l)*</t>
  </si>
  <si>
    <t>Odhadovaná spotřeba vody za 1 rok (Kč)**</t>
  </si>
  <si>
    <t>Deklarovnaná roční spotřeba elektrické energie (kWh)***</t>
  </si>
  <si>
    <t>Odhadovaná spotřeba elektrické energie za 10 let (Kč)</t>
  </si>
  <si>
    <t>Odhadovaná spotřeba elektrické energie za 1 rok (Kč)****</t>
  </si>
  <si>
    <t>katalogová cena spotřebiče 2017</t>
  </si>
  <si>
    <t>* Spotřeba vody deklarovaná laboratoří Electrolux v litrech za rok, na základě 280 cyklů standartního mycího programu se studenou vodou a spotřeby při režimech s nízkou spotřebou. Vlastní spotřeba závisí na způsobu použití spotřebiče.</t>
  </si>
  <si>
    <t>*** Spotřeba energie deklarovaná laboratoří Electrolux v kWh za rok, na základě 280 cyklů standartního mycího programu se studenou vodou a spotřeby při režimech s nízkou spotřebou. Vlastní spotřeba závisí na způsobu použití spotřebiče.</t>
  </si>
  <si>
    <t>**** průměrná cena elektrické energie pro ČR v období 06/2017</t>
  </si>
  <si>
    <t>ESL7740RO, PNC911437335</t>
  </si>
  <si>
    <t>Cenu vody ve všech okresních městech ČR uvádí následující tabulka. Ve všech případech je cena uvedena včetně DPH 15 % za 1 metr krychlový, což odpovídá 1 000 litrům vody:</t>
  </si>
  <si>
    <t>Město</t>
  </si>
  <si>
    <t>Vodné 2017</t>
  </si>
  <si>
    <t>Stočné 2017</t>
  </si>
  <si>
    <t>Cena vody 2017</t>
  </si>
  <si>
    <t>Zdražení</t>
  </si>
  <si>
    <t>Aš</t>
  </si>
  <si>
    <t>40,25 Kč</t>
  </si>
  <si>
    <t>46,58 Kč</t>
  </si>
  <si>
    <t>86,83 Kč</t>
  </si>
  <si>
    <t>1,73 Kč</t>
  </si>
  <si>
    <t>Benátky nad Jizerou</t>
  </si>
  <si>
    <t>48,92 Kč</t>
  </si>
  <si>
    <t>42,58 Kč</t>
  </si>
  <si>
    <t>91,51 Kč</t>
  </si>
  <si>
    <t>1,37 Kč</t>
  </si>
  <si>
    <t>Benešov</t>
  </si>
  <si>
    <t>40,18 Kč</t>
  </si>
  <si>
    <t>40,07 Kč</t>
  </si>
  <si>
    <t>80,25 Kč</t>
  </si>
  <si>
    <t>6,64 Kč</t>
  </si>
  <si>
    <t>Beroun</t>
  </si>
  <si>
    <t>54,88 Kč</t>
  </si>
  <si>
    <t>41,46 Kč</t>
  </si>
  <si>
    <t>96,34 Kč</t>
  </si>
  <si>
    <t>3,70 Kč</t>
  </si>
  <si>
    <t>Bílina</t>
  </si>
  <si>
    <t>49,98 Kč</t>
  </si>
  <si>
    <t>48,32 Kč</t>
  </si>
  <si>
    <t>98,30 Kč</t>
  </si>
  <si>
    <t>0,30 Kč</t>
  </si>
  <si>
    <t>Bílovec</t>
  </si>
  <si>
    <t>41,41 Kč</t>
  </si>
  <si>
    <t>37,32 Kč</t>
  </si>
  <si>
    <t>78,73 Kč</t>
  </si>
  <si>
    <t>0,85 Kč</t>
  </si>
  <si>
    <t>Blansko</t>
  </si>
  <si>
    <t>46,75 Kč</t>
  </si>
  <si>
    <t>47,24 Kč</t>
  </si>
  <si>
    <t>93,99 Kč</t>
  </si>
  <si>
    <t>0,55 Kč</t>
  </si>
  <si>
    <t>Blatná</t>
  </si>
  <si>
    <t>39,39 Kč</t>
  </si>
  <si>
    <t>30,77 Kč</t>
  </si>
  <si>
    <t>70,16 Kč</t>
  </si>
  <si>
    <t>Bohumín</t>
  </si>
  <si>
    <t>Boskovice</t>
  </si>
  <si>
    <t>Brandýs n. L.-Stará Boleslav</t>
  </si>
  <si>
    <t>41,70 Kč</t>
  </si>
  <si>
    <t>40,83 Kč</t>
  </si>
  <si>
    <t>82,52 Kč</t>
  </si>
  <si>
    <t>–</t>
  </si>
  <si>
    <t>Brno</t>
  </si>
  <si>
    <t>37,08 Kč</t>
  </si>
  <si>
    <t>38,66 Kč</t>
  </si>
  <si>
    <t>75,74 Kč</t>
  </si>
  <si>
    <t>0,60 Kč</t>
  </si>
  <si>
    <t>Broumov</t>
  </si>
  <si>
    <t>37,10 Kč</t>
  </si>
  <si>
    <t>36,89 Kč</t>
  </si>
  <si>
    <t>73,99 Kč</t>
  </si>
  <si>
    <t>1,61 Kč</t>
  </si>
  <si>
    <t>Bruntál</t>
  </si>
  <si>
    <t>39,68 Kč</t>
  </si>
  <si>
    <t>79,35 Kč</t>
  </si>
  <si>
    <t>1,15 Kč</t>
  </si>
  <si>
    <t>Břeclav</t>
  </si>
  <si>
    <t>43,70 Kč</t>
  </si>
  <si>
    <t>48,30 Kč</t>
  </si>
  <si>
    <t>92,00 Kč</t>
  </si>
  <si>
    <t>2,65 Kč</t>
  </si>
  <si>
    <t>Bučovice</t>
  </si>
  <si>
    <t>44,18 Kč</t>
  </si>
  <si>
    <t>41,15 Kč</t>
  </si>
  <si>
    <t>85,33 Kč</t>
  </si>
  <si>
    <t>Bystřice pod Pernštejnem</t>
  </si>
  <si>
    <t>54,50 Kč</t>
  </si>
  <si>
    <t>40,40 Kč</t>
  </si>
  <si>
    <t>94,90 Kč</t>
  </si>
  <si>
    <t>2,30 Kč</t>
  </si>
  <si>
    <t>Bystřice pod Hostýnem</t>
  </si>
  <si>
    <t>36,37 Kč</t>
  </si>
  <si>
    <t>38,54 Kč</t>
  </si>
  <si>
    <t>74,91 Kč</t>
  </si>
  <si>
    <t>1,46 Kč</t>
  </si>
  <si>
    <t>Čáslav</t>
  </si>
  <si>
    <t>48,51 Kč</t>
  </si>
  <si>
    <t>39,93 Kč</t>
  </si>
  <si>
    <t>88,44 Kč</t>
  </si>
  <si>
    <t>1,32 Kč</t>
  </si>
  <si>
    <t>Čelákovice</t>
  </si>
  <si>
    <t>47,67 Kč</t>
  </si>
  <si>
    <t>41,81 Kč</t>
  </si>
  <si>
    <t>89,48 Kč</t>
  </si>
  <si>
    <t>5,28 Kč</t>
  </si>
  <si>
    <t>Červený Kostelec</t>
  </si>
  <si>
    <t>28,50 Kč</t>
  </si>
  <si>
    <t>33,00 Kč</t>
  </si>
  <si>
    <t>61,50 Kč</t>
  </si>
  <si>
    <t>Česká Lípa</t>
  </si>
  <si>
    <t>Česká Třebová</t>
  </si>
  <si>
    <t>34,04 Kč</t>
  </si>
  <si>
    <t>30,36 Kč</t>
  </si>
  <si>
    <t>64,40 Kč</t>
  </si>
  <si>
    <t>1,27 Kč</t>
  </si>
  <si>
    <t>České Budějovice (?)</t>
  </si>
  <si>
    <t>39,72 Kč</t>
  </si>
  <si>
    <t>31,82 Kč</t>
  </si>
  <si>
    <t>81,68 Kč</t>
  </si>
  <si>
    <t>Český Brod</t>
  </si>
  <si>
    <t>43,40 Kč</t>
  </si>
  <si>
    <t>53,04 Kč</t>
  </si>
  <si>
    <t>96,44 Kč</t>
  </si>
  <si>
    <t>2,02 Kč</t>
  </si>
  <si>
    <t>Český Krumlov (?)</t>
  </si>
  <si>
    <t>35,19 Kč</t>
  </si>
  <si>
    <t>38,95 Kč</t>
  </si>
  <si>
    <t>84,15 Kč</t>
  </si>
  <si>
    <t>Český Těšín</t>
  </si>
  <si>
    <t>Dačice (?)</t>
  </si>
  <si>
    <t>48,39 Kč</t>
  </si>
  <si>
    <t>31,95 Kč</t>
  </si>
  <si>
    <t>87,58 Kč</t>
  </si>
  <si>
    <t>1,25 Kč</t>
  </si>
  <si>
    <t>Děčín</t>
  </si>
  <si>
    <t>Dobruška</t>
  </si>
  <si>
    <t>80,80 Kč</t>
  </si>
  <si>
    <t>-0,39 Kč</t>
  </si>
  <si>
    <t>Dobřany</t>
  </si>
  <si>
    <t>36,20 Kč</t>
  </si>
  <si>
    <t>29,08 Kč</t>
  </si>
  <si>
    <t>65,29 Kč</t>
  </si>
  <si>
    <t>Dobříš (?)</t>
  </si>
  <si>
    <t>40,30 Kč</t>
  </si>
  <si>
    <t>29,50 Kč</t>
  </si>
  <si>
    <t>88,39 Kč</t>
  </si>
  <si>
    <t>Dolní Dubňany</t>
  </si>
  <si>
    <t>48,33 Kč</t>
  </si>
  <si>
    <t>88,58 Kč</t>
  </si>
  <si>
    <t>1,18 Kč</t>
  </si>
  <si>
    <t>Domažlice</t>
  </si>
  <si>
    <t>40,42 Kč</t>
  </si>
  <si>
    <t>36,46 Kč</t>
  </si>
  <si>
    <t>76,88 Kč</t>
  </si>
  <si>
    <t>1,12 Kč</t>
  </si>
  <si>
    <t>Dubí</t>
  </si>
  <si>
    <t>Duchcov</t>
  </si>
  <si>
    <t>Dvůr Králové nad Labem</t>
  </si>
  <si>
    <t>34,81 Kč</t>
  </si>
  <si>
    <t>45,05 Kč</t>
  </si>
  <si>
    <t>79,86 Kč</t>
  </si>
  <si>
    <t>Františkovy Lázně</t>
  </si>
  <si>
    <t>Frenštát pod Radhoštěm</t>
  </si>
  <si>
    <t>Frýdek – Místek</t>
  </si>
  <si>
    <t>Frýdlant</t>
  </si>
  <si>
    <t>45,80 Kč</t>
  </si>
  <si>
    <t>57,17 Kč</t>
  </si>
  <si>
    <t>102,97 Kč</t>
  </si>
  <si>
    <t>5,09 Kč</t>
  </si>
  <si>
    <t>Frýdlant nad Ostravicí</t>
  </si>
  <si>
    <t>Havířov</t>
  </si>
  <si>
    <t>Havlíčkův Brod</t>
  </si>
  <si>
    <t>37,77 Kč</t>
  </si>
  <si>
    <t>32,22 Kč</t>
  </si>
  <si>
    <t>69,99 Kč</t>
  </si>
  <si>
    <t>0,64 Kč</t>
  </si>
  <si>
    <t>Hlinsko (?)</t>
  </si>
  <si>
    <t>43,15 Kč</t>
  </si>
  <si>
    <t>36,33 Kč</t>
  </si>
  <si>
    <t>95,66 Kč</t>
  </si>
  <si>
    <t>Hlučín</t>
  </si>
  <si>
    <t>Hodonín (?)</t>
  </si>
  <si>
    <t>39,95 Kč</t>
  </si>
  <si>
    <t>80,95 Kč</t>
  </si>
  <si>
    <t>3,14 Kč</t>
  </si>
  <si>
    <t>Holešov</t>
  </si>
  <si>
    <t>Holice</t>
  </si>
  <si>
    <t>39,31 Kč</t>
  </si>
  <si>
    <t>45,10 Kč</t>
  </si>
  <si>
    <t>84,41 Kč</t>
  </si>
  <si>
    <t>2,70 Kč</t>
  </si>
  <si>
    <t>Hořice</t>
  </si>
  <si>
    <t>38,73 Kč</t>
  </si>
  <si>
    <t>40,20 Kč</t>
  </si>
  <si>
    <t>78,94 Kč</t>
  </si>
  <si>
    <t>Hořovice</t>
  </si>
  <si>
    <t>Hostivice</t>
  </si>
  <si>
    <t>45,43 Kč</t>
  </si>
  <si>
    <t>86,25 Kč</t>
  </si>
  <si>
    <t>14,38 Kč</t>
  </si>
  <si>
    <t>Hradec Králové (?)</t>
  </si>
  <si>
    <t>44,76 Kč</t>
  </si>
  <si>
    <t>45,54 Kč</t>
  </si>
  <si>
    <t>102,13 Kč</t>
  </si>
  <si>
    <t>1,01 Kč</t>
  </si>
  <si>
    <t>Hrádek nad Nisou</t>
  </si>
  <si>
    <t>Hranice (okres Přerov)</t>
  </si>
  <si>
    <t>42,50 Kč</t>
  </si>
  <si>
    <t>32,00 Kč</t>
  </si>
  <si>
    <t>74,51 Kč</t>
  </si>
  <si>
    <t>1,51 Kč</t>
  </si>
  <si>
    <t>Hronov</t>
  </si>
  <si>
    <t>35,82 Kč</t>
  </si>
  <si>
    <t>72,71 Kč</t>
  </si>
  <si>
    <t>-0,94 Kč</t>
  </si>
  <si>
    <t>Hulín</t>
  </si>
  <si>
    <t>Humpolec</t>
  </si>
  <si>
    <t>48,81 Kč</t>
  </si>
  <si>
    <t>20,24 Kč</t>
  </si>
  <si>
    <t>69,05 Kč</t>
  </si>
  <si>
    <t>5,27 Kč</t>
  </si>
  <si>
    <t>Cheb</t>
  </si>
  <si>
    <t>Choceň</t>
  </si>
  <si>
    <t>37,72 Kč</t>
  </si>
  <si>
    <t>41,06 Kč</t>
  </si>
  <si>
    <t>78,78 Kč</t>
  </si>
  <si>
    <t>1,38 Kč</t>
  </si>
  <si>
    <t>Chodov (okres Sokolov) (?)</t>
  </si>
  <si>
    <t>37,31 Kč</t>
  </si>
  <si>
    <t>28,87 Kč</t>
  </si>
  <si>
    <t>86,96 Kč</t>
  </si>
  <si>
    <t>1,10 Kč</t>
  </si>
  <si>
    <t>Chomutov</t>
  </si>
  <si>
    <t>Chotěboř</t>
  </si>
  <si>
    <t>Chrastava</t>
  </si>
  <si>
    <t>Chrudim (?)</t>
  </si>
  <si>
    <t>Ivančice</t>
  </si>
  <si>
    <t>45,20 Kč</t>
  </si>
  <si>
    <t>93,50 Kč</t>
  </si>
  <si>
    <t>1,50 Kč</t>
  </si>
  <si>
    <t>Jablonec nad Nisou</t>
  </si>
  <si>
    <t>Jaroměř</t>
  </si>
  <si>
    <t>23,00 Kč</t>
  </si>
  <si>
    <t>29,00 Kč</t>
  </si>
  <si>
    <t>52,00 Kč</t>
  </si>
  <si>
    <t>2,00 Kč</t>
  </si>
  <si>
    <t>Jeseník</t>
  </si>
  <si>
    <t>29,75 Kč</t>
  </si>
  <si>
    <t>40,34 Kč</t>
  </si>
  <si>
    <t>70,09 Kč</t>
  </si>
  <si>
    <t>0,46 Kč</t>
  </si>
  <si>
    <t>Jičín</t>
  </si>
  <si>
    <t>Jihlava</t>
  </si>
  <si>
    <t>55,17 Kč</t>
  </si>
  <si>
    <t>37,34 Kč</t>
  </si>
  <si>
    <t>92,51 Kč</t>
  </si>
  <si>
    <t>4,79 Kč</t>
  </si>
  <si>
    <t>Jindřichův Hradec (?)</t>
  </si>
  <si>
    <t>34,50 Kč</t>
  </si>
  <si>
    <t>27,44 Kč</t>
  </si>
  <si>
    <t>72,57 Kč</t>
  </si>
  <si>
    <t>0,01 Kč</t>
  </si>
  <si>
    <t>Jirkov</t>
  </si>
  <si>
    <t>Kadaň</t>
  </si>
  <si>
    <t>Kaplice (?)</t>
  </si>
  <si>
    <t>38,72 Kč</t>
  </si>
  <si>
    <t>35,10 Kč</t>
  </si>
  <si>
    <t>88,12 Kč</t>
  </si>
  <si>
    <t>1,71 Kč</t>
  </si>
  <si>
    <t>Karlovy Vary (?)</t>
  </si>
  <si>
    <t>Karviná</t>
  </si>
  <si>
    <t>Kladno</t>
  </si>
  <si>
    <t>53,25 Kč</t>
  </si>
  <si>
    <t>92,92 Kč</t>
  </si>
  <si>
    <t>Klášterec nad Ohří</t>
  </si>
  <si>
    <t>Klatovy</t>
  </si>
  <si>
    <t>34,05 Kč</t>
  </si>
  <si>
    <t>28,46 Kč</t>
  </si>
  <si>
    <t>62,51 Kč</t>
  </si>
  <si>
    <t>0,82 Kč</t>
  </si>
  <si>
    <t>Kojetín (okres Přerov)</t>
  </si>
  <si>
    <t>Kolín</t>
  </si>
  <si>
    <t>38,25 Kč</t>
  </si>
  <si>
    <t>72,30 Kč</t>
  </si>
  <si>
    <t>2,55 Kč</t>
  </si>
  <si>
    <t>Kopřivnice</t>
  </si>
  <si>
    <t>40,77 Kč</t>
  </si>
  <si>
    <t>82,18 Kč</t>
  </si>
  <si>
    <t>4,30 Kč</t>
  </si>
  <si>
    <t>Kostelec nad Orlicí</t>
  </si>
  <si>
    <t>40,60 Kč</t>
  </si>
  <si>
    <t>80,99 Kč</t>
  </si>
  <si>
    <t>Kralupy nad Vltavou</t>
  </si>
  <si>
    <t>Králův Dvůr</t>
  </si>
  <si>
    <t>Kraslice (?)</t>
  </si>
  <si>
    <t>39,10 Kč</t>
  </si>
  <si>
    <t>36,80 Kč</t>
  </si>
  <si>
    <t>91,11 Kč</t>
  </si>
  <si>
    <t>Kravaře (okres Opava)</t>
  </si>
  <si>
    <t>Kroměříž</t>
  </si>
  <si>
    <t>Krupka</t>
  </si>
  <si>
    <t>Kuřim</t>
  </si>
  <si>
    <t>41,80 Kč</t>
  </si>
  <si>
    <t>78,88 Kč</t>
  </si>
  <si>
    <t>2,21 Kč</t>
  </si>
  <si>
    <t>Kutná Hora</t>
  </si>
  <si>
    <t>Kyjov (?)</t>
  </si>
  <si>
    <t>Lanškroun</t>
  </si>
  <si>
    <t>Letohrad</t>
  </si>
  <si>
    <t>Letovice</t>
  </si>
  <si>
    <t>Liberec</t>
  </si>
  <si>
    <t>Lipník nad Bečvou</t>
  </si>
  <si>
    <t>Litoměřice</t>
  </si>
  <si>
    <t>Litomyšl</t>
  </si>
  <si>
    <t>26,38 Kč</t>
  </si>
  <si>
    <t>37,48 Kč</t>
  </si>
  <si>
    <t>63,86 Kč</t>
  </si>
  <si>
    <t>-0,41 Kč</t>
  </si>
  <si>
    <t>Litovel</t>
  </si>
  <si>
    <t>27,66 Kč</t>
  </si>
  <si>
    <t>30,15 Kč</t>
  </si>
  <si>
    <t>57,81 Kč</t>
  </si>
  <si>
    <t>-7,94 Kč</t>
  </si>
  <si>
    <t>Litvínov</t>
  </si>
  <si>
    <t>Louny</t>
  </si>
  <si>
    <t>Lovosice</t>
  </si>
  <si>
    <t>Lysá nad Labem</t>
  </si>
  <si>
    <t>41,60 Kč</t>
  </si>
  <si>
    <t>41,01 Kč</t>
  </si>
  <si>
    <t>82,60 Kč</t>
  </si>
  <si>
    <t>Mělník</t>
  </si>
  <si>
    <t>Mikulov</t>
  </si>
  <si>
    <t>Milevsko (?)</t>
  </si>
  <si>
    <t>36,77 Kč</t>
  </si>
  <si>
    <t>30,99 Kč</t>
  </si>
  <si>
    <t>72,83 Kč</t>
  </si>
  <si>
    <t>2,03 Kč</t>
  </si>
  <si>
    <t>Milovice (okres Nymburk)</t>
  </si>
  <si>
    <t>41,18 Kč</t>
  </si>
  <si>
    <t>42,95 Kč</t>
  </si>
  <si>
    <t>84,13 Kč</t>
  </si>
  <si>
    <t>Mladá Boleslav</t>
  </si>
  <si>
    <t>Mnichovo Hradiště</t>
  </si>
  <si>
    <t>Mohelnice</t>
  </si>
  <si>
    <t>41,55 Kč</t>
  </si>
  <si>
    <t>42,08 Kč</t>
  </si>
  <si>
    <t>83,63 Kč</t>
  </si>
  <si>
    <t>2,63 Kč</t>
  </si>
  <si>
    <t>Moravská Třebová</t>
  </si>
  <si>
    <t>42,98 Kč</t>
  </si>
  <si>
    <t>44,51 Kč</t>
  </si>
  <si>
    <t>87,48 Kč</t>
  </si>
  <si>
    <t>0,58 Kč</t>
  </si>
  <si>
    <t>Moravské Budějovice</t>
  </si>
  <si>
    <t>49,39 Kč</t>
  </si>
  <si>
    <t>38,97 Kč</t>
  </si>
  <si>
    <t>88,37 Kč</t>
  </si>
  <si>
    <t>0,87 Kč</t>
  </si>
  <si>
    <t>Most</t>
  </si>
  <si>
    <t>Náchod</t>
  </si>
  <si>
    <t>Napajedla</t>
  </si>
  <si>
    <t>43,90 Kč</t>
  </si>
  <si>
    <t>42,81 Kč</t>
  </si>
  <si>
    <t>86,71 Kč</t>
  </si>
  <si>
    <t>0,25 Kč</t>
  </si>
  <si>
    <t>Neratovice</t>
  </si>
  <si>
    <t>Nová Paka</t>
  </si>
  <si>
    <t>Nové Město na Moravě</t>
  </si>
  <si>
    <t>Nové Město nad Metují</t>
  </si>
  <si>
    <t>Nový Bor</t>
  </si>
  <si>
    <t>Nový Bydžov (?)</t>
  </si>
  <si>
    <t>0,90 Kč</t>
  </si>
  <si>
    <t>Nový Jičín</t>
  </si>
  <si>
    <t>Nymburk</t>
  </si>
  <si>
    <t>Nýřany</t>
  </si>
  <si>
    <t>64,15 Kč</t>
  </si>
  <si>
    <t>38,16 Kč</t>
  </si>
  <si>
    <t>102,30 Kč</t>
  </si>
  <si>
    <t>1,89 Kč</t>
  </si>
  <si>
    <t>Odry</t>
  </si>
  <si>
    <t>Olomouc</t>
  </si>
  <si>
    <t>39,15 Kč</t>
  </si>
  <si>
    <t>44,13 Kč</t>
  </si>
  <si>
    <t>83,27 Kč</t>
  </si>
  <si>
    <t>Opava</t>
  </si>
  <si>
    <t>Orlová</t>
  </si>
  <si>
    <t>Ostrava</t>
  </si>
  <si>
    <t>39,30 Kč</t>
  </si>
  <si>
    <t>76,61 Kč</t>
  </si>
  <si>
    <t>Ostrov (?)</t>
  </si>
  <si>
    <t>Otrokovice</t>
  </si>
  <si>
    <t>Pardubice</t>
  </si>
  <si>
    <t>Pelhřimov</t>
  </si>
  <si>
    <t>32,61 Kč</t>
  </si>
  <si>
    <t>69,95 Kč</t>
  </si>
  <si>
    <t>Petřvald (okres Karviná)</t>
  </si>
  <si>
    <t>Písek</t>
  </si>
  <si>
    <t>40,19 Kč</t>
  </si>
  <si>
    <t>36,05 Kč</t>
  </si>
  <si>
    <t>76,25 Kč</t>
  </si>
  <si>
    <t>-0,23 Kč</t>
  </si>
  <si>
    <t>Plzeň</t>
  </si>
  <si>
    <t>51,82 Kč</t>
  </si>
  <si>
    <t>34,32 Kč</t>
  </si>
  <si>
    <t>86,14 Kč</t>
  </si>
  <si>
    <t>-3,62 Kč</t>
  </si>
  <si>
    <t>Podbořany</t>
  </si>
  <si>
    <t>Poděbrady</t>
  </si>
  <si>
    <t>Polička</t>
  </si>
  <si>
    <t>47,83 Kč</t>
  </si>
  <si>
    <t>80,83 Kč</t>
  </si>
  <si>
    <t>1,03 Kč</t>
  </si>
  <si>
    <t>Praha</t>
  </si>
  <si>
    <t>46,43 Kč</t>
  </si>
  <si>
    <t>39,00 Kč</t>
  </si>
  <si>
    <t>85,43 Kč</t>
  </si>
  <si>
    <t>0,24 Kč</t>
  </si>
  <si>
    <t>Prachatice</t>
  </si>
  <si>
    <t>31,51 Kč</t>
  </si>
  <si>
    <t>42,92 Kč</t>
  </si>
  <si>
    <t>74,43 Kč</t>
  </si>
  <si>
    <t>-9,42 Kč</t>
  </si>
  <si>
    <t>Prostějov</t>
  </si>
  <si>
    <t>44,74 Kč</t>
  </si>
  <si>
    <t>41,50 Kč</t>
  </si>
  <si>
    <t>86,24 Kč</t>
  </si>
  <si>
    <t>1,93 Kč</t>
  </si>
  <si>
    <t>Přelouč</t>
  </si>
  <si>
    <t>Přerov</t>
  </si>
  <si>
    <t>Přeštice</t>
  </si>
  <si>
    <t>40,79 Kč</t>
  </si>
  <si>
    <t>43,34 Kč</t>
  </si>
  <si>
    <t>-3,88 Kč</t>
  </si>
  <si>
    <t>Příbor</t>
  </si>
  <si>
    <t>Příbram</t>
  </si>
  <si>
    <t>52,23 Kč</t>
  </si>
  <si>
    <t>23,14 Kč</t>
  </si>
  <si>
    <t>75,37 Kč</t>
  </si>
  <si>
    <t>Rakovník</t>
  </si>
  <si>
    <t>42,29 Kč</t>
  </si>
  <si>
    <t>36,90 Kč</t>
  </si>
  <si>
    <t>79,19 Kč</t>
  </si>
  <si>
    <t>Rokycany</t>
  </si>
  <si>
    <t>55,02 Kč</t>
  </si>
  <si>
    <t>38,42 Kč</t>
  </si>
  <si>
    <t>93,44 Kč</t>
  </si>
  <si>
    <t>Roudnice nad Labem</t>
  </si>
  <si>
    <t>Roztoky</t>
  </si>
  <si>
    <t>36,97 Kč</t>
  </si>
  <si>
    <t>35,73 Kč</t>
  </si>
  <si>
    <t>72,70 Kč</t>
  </si>
  <si>
    <t>Rožnov pod Radhoštěm</t>
  </si>
  <si>
    <t>45,66 Kč</t>
  </si>
  <si>
    <t>33,81 Kč</t>
  </si>
  <si>
    <t>79,47 Kč</t>
  </si>
  <si>
    <t>Rychnov nad Kněžnou</t>
  </si>
  <si>
    <t>Rychvald</t>
  </si>
  <si>
    <t>Rýmařov</t>
  </si>
  <si>
    <t>Říčany u Prahy</t>
  </si>
  <si>
    <t>44,22 Kč</t>
  </si>
  <si>
    <t>38,99 Kč</t>
  </si>
  <si>
    <t>83,20 Kč</t>
  </si>
  <si>
    <t>Sedlčany</t>
  </si>
  <si>
    <t>46,67 Kč</t>
  </si>
  <si>
    <t>28,29 Kč</t>
  </si>
  <si>
    <t>74,96 Kč</t>
  </si>
  <si>
    <t>Semily</t>
  </si>
  <si>
    <t>54,00 Kč</t>
  </si>
  <si>
    <t>51,30 Kč</t>
  </si>
  <si>
    <t>105,31 Kč</t>
  </si>
  <si>
    <t>3,30 Kč</t>
  </si>
  <si>
    <t>Sezimovo Ústí (?)</t>
  </si>
  <si>
    <t>47,32 Kč</t>
  </si>
  <si>
    <t>45,39 Kč</t>
  </si>
  <si>
    <t>114,59 Kč</t>
  </si>
  <si>
    <t>-0,58 Kč</t>
  </si>
  <si>
    <t>Slaný</t>
  </si>
  <si>
    <t>49,34 Kč</t>
  </si>
  <si>
    <t>34,39 Kč</t>
  </si>
  <si>
    <t>83,72 Kč</t>
  </si>
  <si>
    <t>1,04 Kč</t>
  </si>
  <si>
    <t>Slavičín</t>
  </si>
  <si>
    <t>Slavkov u Brna</t>
  </si>
  <si>
    <t>Soběslav</t>
  </si>
  <si>
    <t>41,64 Kč</t>
  </si>
  <si>
    <t>26,39 Kč</t>
  </si>
  <si>
    <t>68,03 Kč</t>
  </si>
  <si>
    <t>-1,12 Kč</t>
  </si>
  <si>
    <t>Sokolov (?)</t>
  </si>
  <si>
    <t>44,21 Kč</t>
  </si>
  <si>
    <t>42,31 Kč</t>
  </si>
  <si>
    <t>103,44 Kč</t>
  </si>
  <si>
    <t>Staré Město (okres Uh. Hrad.)</t>
  </si>
  <si>
    <t>39,33 Kč</t>
  </si>
  <si>
    <t>36,57 Kč</t>
  </si>
  <si>
    <t>75,90 Kč</t>
  </si>
  <si>
    <t>0,92 Kč</t>
  </si>
  <si>
    <t>Strakonice</t>
  </si>
  <si>
    <t>56,61 Kč</t>
  </si>
  <si>
    <t>2,08 Kč</t>
  </si>
  <si>
    <t>Stříbro (?)</t>
  </si>
  <si>
    <t>Studénka</t>
  </si>
  <si>
    <t>Sušice</t>
  </si>
  <si>
    <t>Světlá nad Sázavou</t>
  </si>
  <si>
    <t>Svitavy</t>
  </si>
  <si>
    <t>35,50 Kč</t>
  </si>
  <si>
    <t>41,58 Kč</t>
  </si>
  <si>
    <t>77,08 Kč</t>
  </si>
  <si>
    <t>Šlapanice u Brna</t>
  </si>
  <si>
    <t>44,40 Kč</t>
  </si>
  <si>
    <t>47,60 Kč</t>
  </si>
  <si>
    <t>2,41 Kč</t>
  </si>
  <si>
    <t>Šternberk</t>
  </si>
  <si>
    <t>29,33 Kč</t>
  </si>
  <si>
    <t>69,00 Kč</t>
  </si>
  <si>
    <t>Štětí</t>
  </si>
  <si>
    <t>49,15 Kč</t>
  </si>
  <si>
    <t>Šumperk</t>
  </si>
  <si>
    <t>Tábor (?)</t>
  </si>
  <si>
    <t>Tachov (?)</t>
  </si>
  <si>
    <t>Tanvald</t>
  </si>
  <si>
    <t>Teplice</t>
  </si>
  <si>
    <t>Tišnov</t>
  </si>
  <si>
    <t>43,11 Kč</t>
  </si>
  <si>
    <t>91,41 Kč</t>
  </si>
  <si>
    <t>Trutnov</t>
  </si>
  <si>
    <t>41,19 Kč</t>
  </si>
  <si>
    <t>32,81 Kč</t>
  </si>
  <si>
    <t>74,00 Kč</t>
  </si>
  <si>
    <t>Třebíč</t>
  </si>
  <si>
    <t>0,88 Kč</t>
  </si>
  <si>
    <t>Třeboň (?)</t>
  </si>
  <si>
    <t>39,55 Kč</t>
  </si>
  <si>
    <t>38,88 Kč</t>
  </si>
  <si>
    <t>84,95 Kč</t>
  </si>
  <si>
    <t>Třinec</t>
  </si>
  <si>
    <t>Turnov</t>
  </si>
  <si>
    <t>Týn nad Vltavou</t>
  </si>
  <si>
    <t>39,56 Kč</t>
  </si>
  <si>
    <t>30,02 Kč</t>
  </si>
  <si>
    <t>69,58 Kč</t>
  </si>
  <si>
    <t>Týniště nad Orlicí</t>
  </si>
  <si>
    <t>Uherské Hradiště</t>
  </si>
  <si>
    <t>Uherský Brod</t>
  </si>
  <si>
    <t>Uničov</t>
  </si>
  <si>
    <t>Ústí nad Labem</t>
  </si>
  <si>
    <t>Ústí nad Orlicí</t>
  </si>
  <si>
    <t>29,90 Kč</t>
  </si>
  <si>
    <t>47,21 Kč</t>
  </si>
  <si>
    <t>77,11 Kč</t>
  </si>
  <si>
    <t>0,23 Kč</t>
  </si>
  <si>
    <t>Valašské Meziříčí</t>
  </si>
  <si>
    <t>Varnsdorf</t>
  </si>
  <si>
    <t>Velké Meziříčí</t>
  </si>
  <si>
    <t>Veselí nad Lužnicí (?)</t>
  </si>
  <si>
    <t>31,88 Kč</t>
  </si>
  <si>
    <t>30,37 Kč</t>
  </si>
  <si>
    <t>69,49 Kč</t>
  </si>
  <si>
    <t>Veselí nad Moravou (?)</t>
  </si>
  <si>
    <t>Vimperk</t>
  </si>
  <si>
    <t>43,45 Kč</t>
  </si>
  <si>
    <t>37,95 Kč</t>
  </si>
  <si>
    <t>81,40 Kč</t>
  </si>
  <si>
    <t>Vlašim</t>
  </si>
  <si>
    <t>44,42 Kč</t>
  </si>
  <si>
    <t>38,43 Kč</t>
  </si>
  <si>
    <t>82,85 Kč</t>
  </si>
  <si>
    <t>3,53 Kč</t>
  </si>
  <si>
    <t>Vodňany (?)</t>
  </si>
  <si>
    <t>36,25 Kč</t>
  </si>
  <si>
    <t>27,06 Kč</t>
  </si>
  <si>
    <t>70,55 Kč</t>
  </si>
  <si>
    <t>1,62 Kč</t>
  </si>
  <si>
    <t>Vratimov</t>
  </si>
  <si>
    <t>Vrchlabí</t>
  </si>
  <si>
    <t>34,34 Kč</t>
  </si>
  <si>
    <t>41,84 Kč</t>
  </si>
  <si>
    <t>76,18 Kč</t>
  </si>
  <si>
    <t>1,96 Kč</t>
  </si>
  <si>
    <t>Vsetín</t>
  </si>
  <si>
    <t>Vysoké Mýto</t>
  </si>
  <si>
    <t>33,43 Kč</t>
  </si>
  <si>
    <t>67,75 Kč</t>
  </si>
  <si>
    <t>Vyškov</t>
  </si>
  <si>
    <t>Zábřeh</t>
  </si>
  <si>
    <t>Zlín</t>
  </si>
  <si>
    <t>Znojmo</t>
  </si>
  <si>
    <t>Žamberk</t>
  </si>
  <si>
    <t>21,85 Kč</t>
  </si>
  <si>
    <t>28,18 Kč</t>
  </si>
  <si>
    <t>50,03 Kč</t>
  </si>
  <si>
    <t>Žatec</t>
  </si>
  <si>
    <t>Žďár nad Sázavou</t>
  </si>
  <si>
    <t>Železný Brod</t>
  </si>
  <si>
    <t>Informace čerpány: https://www.skrblik.cz/energie/voda/cena-vody/</t>
  </si>
  <si>
    <t>** průměrná jednosložková cena vody pro ČR platná k 1.1.2017 činí 84,53 Kč/m3</t>
  </si>
  <si>
    <t>m3</t>
  </si>
  <si>
    <t>prům.</t>
  </si>
  <si>
    <t>l</t>
  </si>
  <si>
    <t>Více zde: http://www.energie123.cz/elektrina/ceny-elektricke-energie/cena-1-kwh/</t>
  </si>
  <si>
    <t>Aktuální (průměrná) cena 1 kWh elektřiny ke dne 26.6.2017:</t>
  </si>
  <si>
    <t>ESI5545LOX, PNC911526162</t>
  </si>
  <si>
    <t>ESL7525RO, PNC911434353</t>
  </si>
  <si>
    <t>ESL5301LO, PNC911535071</t>
  </si>
  <si>
    <t>Srovnání ročních a desetiletých nákladů vestavných myček značky Electrolux dle energetické třídy pro 13 sad nádobí, šířka 60 cm</t>
  </si>
  <si>
    <t>ESI5211LOX, PNC911529157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</si>
</sst>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3" tint="0.39994506668294322"/>
      <name val="Cambria"/>
      <family val="1"/>
      <charset val="238"/>
      <scheme val="major"/>
    </font>
    <font>
      <u/>
      <sz val="11"/>
      <color theme="10"/>
      <name val="Calibri"/>
      <family val="2"/>
      <charset val="238"/>
    </font>
    <font>
      <sz val="11"/>
      <color rgb="FFE53935"/>
      <name val="Calibri"/>
      <family val="2"/>
      <charset val="238"/>
      <scheme val="minor"/>
    </font>
    <font>
      <sz val="11"/>
      <color rgb="FF43A047"/>
      <name val="Calibri"/>
      <family val="2"/>
      <charset val="238"/>
      <scheme val="minor"/>
    </font>
    <font>
      <sz val="11"/>
      <color rgb="FF34373B"/>
      <name val="Calibri"/>
      <family val="2"/>
      <charset val="238"/>
      <scheme val="minor"/>
    </font>
    <font>
      <b/>
      <sz val="13.5"/>
      <color rgb="FF000000"/>
      <name val="Calibri"/>
      <family val="2"/>
      <charset val="238"/>
      <scheme val="minor"/>
    </font>
    <font>
      <b/>
      <i/>
      <sz val="27"/>
      <color rgb="FF008000"/>
      <name val="Calibri"/>
      <family val="2"/>
      <charset val="238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DA705"/>
        <bgColor indexed="64"/>
      </patternFill>
    </fill>
    <fill>
      <patternFill patternType="solid">
        <fgColor rgb="FFF9940D"/>
        <bgColor indexed="64"/>
      </patternFill>
    </fill>
    <fill>
      <patternFill patternType="solid">
        <fgColor rgb="FFECB108"/>
        <bgColor indexed="64"/>
      </patternFill>
    </fill>
    <fill>
      <patternFill patternType="solid">
        <fgColor rgb="FFF58115"/>
        <bgColor indexed="64"/>
      </patternFill>
    </fill>
    <fill>
      <patternFill patternType="solid">
        <fgColor rgb="FFF37A19"/>
        <bgColor indexed="64"/>
      </patternFill>
    </fill>
    <fill>
      <patternFill patternType="solid">
        <fgColor rgb="FFE3B00B"/>
        <bgColor indexed="64"/>
      </patternFill>
    </fill>
    <fill>
      <patternFill patternType="solid">
        <fgColor rgb="FFF78B11"/>
        <bgColor indexed="64"/>
      </patternFill>
    </fill>
    <fill>
      <patternFill patternType="solid">
        <fgColor rgb="FFB3AB1D"/>
        <bgColor indexed="64"/>
      </patternFill>
    </fill>
    <fill>
      <patternFill patternType="solid">
        <fgColor rgb="FFF8B203"/>
        <bgColor indexed="64"/>
      </patternFill>
    </fill>
    <fill>
      <patternFill patternType="solid">
        <fgColor rgb="FFD2AE11"/>
        <bgColor indexed="64"/>
      </patternFill>
    </fill>
    <fill>
      <patternFill patternType="solid">
        <fgColor rgb="FFC9AD15"/>
        <bgColor indexed="64"/>
      </patternFill>
    </fill>
    <fill>
      <patternFill patternType="solid">
        <fgColor rgb="FFE7B00A"/>
        <bgColor indexed="64"/>
      </patternFill>
    </fill>
    <fill>
      <patternFill patternType="solid">
        <fgColor rgb="FFF8930E"/>
        <bgColor indexed="64"/>
      </patternFill>
    </fill>
    <fill>
      <patternFill patternType="solid">
        <fgColor rgb="FFFEAD02"/>
        <bgColor indexed="64"/>
      </patternFill>
    </fill>
    <fill>
      <patternFill patternType="solid">
        <fgColor rgb="FFF68713"/>
        <bgColor indexed="64"/>
      </patternFill>
    </fill>
    <fill>
      <patternFill patternType="solid">
        <fgColor rgb="FFCEAE13"/>
        <bgColor indexed="64"/>
      </patternFill>
    </fill>
    <fill>
      <patternFill patternType="solid">
        <fgColor rgb="FFFBA108"/>
        <bgColor indexed="64"/>
      </patternFill>
    </fill>
    <fill>
      <patternFill patternType="solid">
        <fgColor rgb="FFFB9C0A"/>
        <bgColor indexed="64"/>
      </patternFill>
    </fill>
    <fill>
      <patternFill patternType="solid">
        <fgColor rgb="FF83A62F"/>
        <bgColor indexed="64"/>
      </patternFill>
    </fill>
    <fill>
      <patternFill patternType="solid">
        <fgColor rgb="FF93A829"/>
        <bgColor indexed="64"/>
      </patternFill>
    </fill>
    <fill>
      <patternFill patternType="solid">
        <fgColor rgb="FFF4B105"/>
        <bgColor indexed="64"/>
      </patternFill>
    </fill>
    <fill>
      <patternFill patternType="solid">
        <fgColor rgb="FFFFB100"/>
        <bgColor indexed="64"/>
      </patternFill>
    </fill>
    <fill>
      <patternFill patternType="solid">
        <fgColor rgb="FFFCA406"/>
        <bgColor indexed="64"/>
      </patternFill>
    </fill>
    <fill>
      <patternFill patternType="solid">
        <fgColor rgb="FFEFB106"/>
        <bgColor indexed="64"/>
      </patternFill>
    </fill>
    <fill>
      <patternFill patternType="solid">
        <fgColor rgb="FF98A827"/>
        <bgColor indexed="64"/>
      </patternFill>
    </fill>
    <fill>
      <patternFill patternType="solid">
        <fgColor rgb="FFFCA108"/>
        <bgColor indexed="64"/>
      </patternFill>
    </fill>
    <fill>
      <patternFill patternType="solid">
        <fgColor rgb="FFFBA008"/>
        <bgColor indexed="64"/>
      </patternFill>
    </fill>
    <fill>
      <patternFill patternType="solid">
        <fgColor rgb="FFD9AF0F"/>
        <bgColor indexed="64"/>
      </patternFill>
    </fill>
    <fill>
      <patternFill patternType="solid">
        <fgColor rgb="FFE9B008"/>
        <bgColor indexed="64"/>
      </patternFill>
    </fill>
    <fill>
      <patternFill patternType="solid">
        <fgColor rgb="FFEF6721"/>
        <bgColor indexed="64"/>
      </patternFill>
    </fill>
    <fill>
      <patternFill patternType="solid">
        <fgColor rgb="FFB2AB1D"/>
        <bgColor indexed="64"/>
      </patternFill>
    </fill>
    <fill>
      <patternFill patternType="solid">
        <fgColor rgb="FFF58414"/>
        <bgColor indexed="64"/>
      </patternFill>
    </fill>
    <fill>
      <patternFill patternType="solid">
        <fgColor rgb="FFF0B106"/>
        <bgColor indexed="64"/>
      </patternFill>
    </fill>
    <fill>
      <patternFill patternType="solid">
        <fgColor rgb="FFFFB001"/>
        <bgColor indexed="64"/>
      </patternFill>
    </fill>
    <fill>
      <patternFill patternType="solid">
        <fgColor rgb="FFE4B00A"/>
        <bgColor indexed="64"/>
      </patternFill>
    </fill>
    <fill>
      <patternFill patternType="solid">
        <fgColor rgb="FFFDA904"/>
        <bgColor indexed="64"/>
      </patternFill>
    </fill>
    <fill>
      <patternFill patternType="solid">
        <fgColor rgb="FFF06B1F"/>
        <bgColor indexed="64"/>
      </patternFill>
    </fill>
    <fill>
      <patternFill patternType="solid">
        <fgColor rgb="FFCBAD14"/>
        <bgColor indexed="64"/>
      </patternFill>
    </fill>
    <fill>
      <patternFill patternType="solid">
        <fgColor rgb="FFC1AC18"/>
        <bgColor indexed="64"/>
      </patternFill>
    </fill>
    <fill>
      <patternFill patternType="solid">
        <fgColor rgb="FFADAA1F"/>
        <bgColor indexed="64"/>
      </patternFill>
    </fill>
    <fill>
      <patternFill patternType="solid">
        <fgColor rgb="FFFDA605"/>
        <bgColor indexed="64"/>
      </patternFill>
    </fill>
    <fill>
      <patternFill patternType="solid">
        <fgColor rgb="FFF78D10"/>
        <bgColor indexed="64"/>
      </patternFill>
    </fill>
    <fill>
      <patternFill patternType="solid">
        <fgColor rgb="FF4EA143"/>
        <bgColor indexed="64"/>
      </patternFill>
    </fill>
    <fill>
      <patternFill patternType="solid">
        <fgColor rgb="FFF8910F"/>
        <bgColor indexed="64"/>
      </patternFill>
    </fill>
    <fill>
      <patternFill patternType="solid">
        <fgColor rgb="FFFCA207"/>
        <bgColor indexed="64"/>
      </patternFill>
    </fill>
    <fill>
      <patternFill patternType="solid">
        <fgColor rgb="FFF88F0F"/>
        <bgColor indexed="64"/>
      </patternFill>
    </fill>
    <fill>
      <patternFill patternType="solid">
        <fgColor rgb="FF88A72D"/>
        <bgColor indexed="64"/>
      </patternFill>
    </fill>
    <fill>
      <patternFill patternType="solid">
        <fgColor rgb="FFBFAC18"/>
        <bgColor indexed="64"/>
      </patternFill>
    </fill>
    <fill>
      <patternFill patternType="solid">
        <fgColor rgb="FFF6B204"/>
        <bgColor indexed="64"/>
      </patternFill>
    </fill>
    <fill>
      <patternFill patternType="solid">
        <fgColor rgb="FFF9960C"/>
        <bgColor indexed="64"/>
      </patternFill>
    </fill>
    <fill>
      <patternFill patternType="solid">
        <fgColor rgb="FFE4B00B"/>
        <bgColor indexed="64"/>
      </patternFill>
    </fill>
    <fill>
      <patternFill patternType="solid">
        <fgColor rgb="FF90A72A"/>
        <bgColor indexed="64"/>
      </patternFill>
    </fill>
    <fill>
      <patternFill patternType="solid">
        <fgColor rgb="FF6EA437"/>
        <bgColor indexed="64"/>
      </patternFill>
    </fill>
    <fill>
      <patternFill patternType="solid">
        <fgColor rgb="FFF9B203"/>
        <bgColor indexed="64"/>
      </patternFill>
    </fill>
    <fill>
      <patternFill patternType="solid">
        <fgColor rgb="FFC2AC17"/>
        <bgColor indexed="64"/>
      </patternFill>
    </fill>
    <fill>
      <patternFill patternType="solid">
        <fgColor rgb="FFFFB200"/>
        <bgColor indexed="64"/>
      </patternFill>
    </fill>
    <fill>
      <patternFill patternType="solid">
        <fgColor rgb="FFFFB300"/>
        <bgColor indexed="64"/>
      </patternFill>
    </fill>
    <fill>
      <patternFill patternType="solid">
        <fgColor rgb="FFF06A1F"/>
        <bgColor indexed="64"/>
      </patternFill>
    </fill>
    <fill>
      <patternFill patternType="solid">
        <fgColor rgb="FFFCB201"/>
        <bgColor indexed="64"/>
      </patternFill>
    </fill>
    <fill>
      <patternFill patternType="solid">
        <fgColor rgb="FFD7AF0F"/>
        <bgColor indexed="64"/>
      </patternFill>
    </fill>
    <fill>
      <patternFill patternType="solid">
        <fgColor rgb="FFD5AE10"/>
        <bgColor indexed="64"/>
      </patternFill>
    </fill>
    <fill>
      <patternFill patternType="solid">
        <fgColor rgb="FFFDAA04"/>
        <bgColor indexed="64"/>
      </patternFill>
    </fill>
    <fill>
      <patternFill patternType="solid">
        <fgColor rgb="FFFEAC03"/>
        <bgColor indexed="64"/>
      </patternFill>
    </fill>
    <fill>
      <patternFill patternType="solid">
        <fgColor rgb="FFD0AE12"/>
        <bgColor indexed="64"/>
      </patternFill>
    </fill>
    <fill>
      <patternFill patternType="solid">
        <fgColor rgb="FFE6B00A"/>
        <bgColor indexed="64"/>
      </patternFill>
    </fill>
    <fill>
      <patternFill patternType="solid">
        <fgColor rgb="FFE7B009"/>
        <bgColor indexed="64"/>
      </patternFill>
    </fill>
    <fill>
      <patternFill patternType="solid">
        <fgColor rgb="FFED5E25"/>
        <bgColor indexed="64"/>
      </patternFill>
    </fill>
    <fill>
      <patternFill patternType="solid">
        <fgColor rgb="FFE53935"/>
        <bgColor indexed="64"/>
      </patternFill>
    </fill>
    <fill>
      <patternFill patternType="solid">
        <fgColor rgb="FFA7AA22"/>
        <bgColor indexed="64"/>
      </patternFill>
    </fill>
    <fill>
      <patternFill patternType="solid">
        <fgColor rgb="FFEF6521"/>
        <bgColor indexed="64"/>
      </patternFill>
    </fill>
    <fill>
      <patternFill patternType="solid">
        <fgColor rgb="FFD3AE11"/>
        <bgColor indexed="64"/>
      </patternFill>
    </fill>
    <fill>
      <patternFill patternType="solid">
        <fgColor rgb="FFDAAF0E"/>
        <bgColor indexed="64"/>
      </patternFill>
    </fill>
    <fill>
      <patternFill patternType="solid">
        <fgColor rgb="FFB4AB1D"/>
        <bgColor indexed="64"/>
      </patternFill>
    </fill>
    <fill>
      <patternFill patternType="solid">
        <fgColor rgb="FFF9950D"/>
        <bgColor indexed="64"/>
      </patternFill>
    </fill>
    <fill>
      <patternFill patternType="solid">
        <fgColor rgb="FFFEAE02"/>
        <bgColor indexed="64"/>
      </patternFill>
    </fill>
    <fill>
      <patternFill patternType="solid">
        <fgColor rgb="FFB0AB1E"/>
        <bgColor indexed="64"/>
      </patternFill>
    </fill>
    <fill>
      <patternFill patternType="solid">
        <fgColor rgb="FFAFAB1E"/>
        <bgColor indexed="64"/>
      </patternFill>
    </fill>
    <fill>
      <patternFill patternType="solid">
        <fgColor rgb="FFF2B105"/>
        <bgColor indexed="64"/>
      </patternFill>
    </fill>
    <fill>
      <patternFill patternType="solid">
        <fgColor rgb="FFFAB202"/>
        <bgColor indexed="64"/>
      </patternFill>
    </fill>
    <fill>
      <patternFill patternType="solid">
        <fgColor rgb="FFB5AB1C"/>
        <bgColor indexed="64"/>
      </patternFill>
    </fill>
    <fill>
      <patternFill patternType="solid">
        <fgColor rgb="FFA6AA22"/>
        <bgColor indexed="64"/>
      </patternFill>
    </fill>
    <fill>
      <patternFill patternType="solid">
        <fgColor rgb="FF43A0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wrapText="1"/>
    </xf>
    <xf numFmtId="0" fontId="3" fillId="0" borderId="1" xfId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1" applyAlignment="1" applyProtection="1">
      <alignment wrapText="1"/>
    </xf>
    <xf numFmtId="2" fontId="0" fillId="2" borderId="0" xfId="0" applyNumberFormat="1" applyFill="1" applyAlignment="1">
      <alignment wrapText="1"/>
    </xf>
    <xf numFmtId="2" fontId="0" fillId="3" borderId="0" xfId="0" applyNumberFormat="1" applyFill="1" applyAlignment="1">
      <alignment wrapText="1"/>
    </xf>
    <xf numFmtId="2" fontId="0" fillId="4" borderId="0" xfId="0" applyNumberFormat="1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6" borderId="0" xfId="0" applyNumberFormat="1" applyFill="1" applyAlignment="1">
      <alignment wrapText="1"/>
    </xf>
    <xf numFmtId="2" fontId="0" fillId="7" borderId="0" xfId="0" applyNumberFormat="1" applyFill="1" applyAlignment="1">
      <alignment wrapText="1"/>
    </xf>
    <xf numFmtId="2" fontId="0" fillId="8" borderId="0" xfId="0" applyNumberFormat="1" applyFill="1" applyAlignment="1">
      <alignment wrapText="1"/>
    </xf>
    <xf numFmtId="2" fontId="0" fillId="9" borderId="0" xfId="0" applyNumberFormat="1" applyFill="1" applyAlignment="1">
      <alignment wrapText="1"/>
    </xf>
    <xf numFmtId="2" fontId="0" fillId="10" borderId="0" xfId="0" applyNumberFormat="1" applyFill="1" applyAlignment="1">
      <alignment wrapText="1"/>
    </xf>
    <xf numFmtId="2" fontId="0" fillId="11" borderId="0" xfId="0" applyNumberFormat="1" applyFill="1" applyAlignment="1">
      <alignment wrapText="1"/>
    </xf>
    <xf numFmtId="2" fontId="0" fillId="12" borderId="0" xfId="0" applyNumberFormat="1" applyFill="1" applyAlignment="1">
      <alignment wrapText="1"/>
    </xf>
    <xf numFmtId="2" fontId="0" fillId="13" borderId="0" xfId="0" applyNumberFormat="1" applyFill="1" applyAlignment="1">
      <alignment wrapText="1"/>
    </xf>
    <xf numFmtId="2" fontId="0" fillId="14" borderId="0" xfId="0" applyNumberFormat="1" applyFill="1" applyAlignment="1">
      <alignment wrapText="1"/>
    </xf>
    <xf numFmtId="2" fontId="0" fillId="15" borderId="0" xfId="0" applyNumberFormat="1" applyFill="1" applyAlignment="1">
      <alignment wrapText="1"/>
    </xf>
    <xf numFmtId="2" fontId="0" fillId="16" borderId="0" xfId="0" applyNumberFormat="1" applyFill="1" applyAlignment="1">
      <alignment wrapText="1"/>
    </xf>
    <xf numFmtId="2" fontId="0" fillId="17" borderId="0" xfId="0" applyNumberFormat="1" applyFill="1" applyAlignment="1">
      <alignment wrapText="1"/>
    </xf>
    <xf numFmtId="2" fontId="0" fillId="18" borderId="0" xfId="0" applyNumberFormat="1" applyFill="1" applyAlignment="1">
      <alignment wrapText="1"/>
    </xf>
    <xf numFmtId="2" fontId="0" fillId="19" borderId="0" xfId="0" applyNumberFormat="1" applyFill="1" applyAlignment="1">
      <alignment wrapText="1"/>
    </xf>
    <xf numFmtId="2" fontId="0" fillId="20" borderId="0" xfId="0" applyNumberFormat="1" applyFill="1" applyAlignment="1">
      <alignment wrapText="1"/>
    </xf>
    <xf numFmtId="2" fontId="0" fillId="21" borderId="0" xfId="0" applyNumberFormat="1" applyFill="1" applyAlignment="1">
      <alignment wrapText="1"/>
    </xf>
    <xf numFmtId="2" fontId="0" fillId="22" borderId="0" xfId="0" applyNumberFormat="1" applyFill="1" applyAlignment="1">
      <alignment wrapText="1"/>
    </xf>
    <xf numFmtId="2" fontId="0" fillId="23" borderId="0" xfId="0" applyNumberFormat="1" applyFill="1" applyAlignment="1">
      <alignment wrapText="1"/>
    </xf>
    <xf numFmtId="2" fontId="0" fillId="24" borderId="0" xfId="0" applyNumberFormat="1" applyFill="1" applyAlignment="1">
      <alignment wrapText="1"/>
    </xf>
    <xf numFmtId="2" fontId="0" fillId="25" borderId="0" xfId="0" applyNumberFormat="1" applyFill="1" applyAlignment="1">
      <alignment wrapText="1"/>
    </xf>
    <xf numFmtId="2" fontId="0" fillId="26" borderId="0" xfId="0" applyNumberFormat="1" applyFill="1" applyAlignment="1">
      <alignment wrapText="1"/>
    </xf>
    <xf numFmtId="2" fontId="0" fillId="27" borderId="0" xfId="0" applyNumberFormat="1" applyFill="1" applyAlignment="1">
      <alignment wrapText="1"/>
    </xf>
    <xf numFmtId="2" fontId="0" fillId="28" borderId="0" xfId="0" applyNumberFormat="1" applyFill="1" applyAlignment="1">
      <alignment wrapText="1"/>
    </xf>
    <xf numFmtId="2" fontId="0" fillId="29" borderId="0" xfId="0" applyNumberFormat="1" applyFill="1" applyAlignment="1">
      <alignment wrapText="1"/>
    </xf>
    <xf numFmtId="2" fontId="0" fillId="30" borderId="0" xfId="0" applyNumberFormat="1" applyFill="1" applyAlignment="1">
      <alignment wrapText="1"/>
    </xf>
    <xf numFmtId="2" fontId="0" fillId="31" borderId="0" xfId="0" applyNumberFormat="1" applyFill="1" applyAlignment="1">
      <alignment wrapText="1"/>
    </xf>
    <xf numFmtId="2" fontId="0" fillId="32" borderId="0" xfId="0" applyNumberFormat="1" applyFill="1" applyAlignment="1">
      <alignment wrapText="1"/>
    </xf>
    <xf numFmtId="2" fontId="0" fillId="33" borderId="0" xfId="0" applyNumberFormat="1" applyFill="1" applyAlignment="1">
      <alignment wrapText="1"/>
    </xf>
    <xf numFmtId="2" fontId="0" fillId="34" borderId="0" xfId="0" applyNumberFormat="1" applyFill="1" applyAlignment="1">
      <alignment wrapText="1"/>
    </xf>
    <xf numFmtId="2" fontId="0" fillId="35" borderId="0" xfId="0" applyNumberFormat="1" applyFill="1" applyAlignment="1">
      <alignment wrapText="1"/>
    </xf>
    <xf numFmtId="2" fontId="0" fillId="36" borderId="0" xfId="0" applyNumberFormat="1" applyFill="1" applyAlignment="1">
      <alignment wrapText="1"/>
    </xf>
    <xf numFmtId="2" fontId="0" fillId="37" borderId="0" xfId="0" applyNumberFormat="1" applyFill="1" applyAlignment="1">
      <alignment wrapText="1"/>
    </xf>
    <xf numFmtId="2" fontId="0" fillId="38" borderId="0" xfId="0" applyNumberFormat="1" applyFill="1" applyAlignment="1">
      <alignment wrapText="1"/>
    </xf>
    <xf numFmtId="2" fontId="0" fillId="39" borderId="0" xfId="0" applyNumberFormat="1" applyFill="1" applyAlignment="1">
      <alignment wrapText="1"/>
    </xf>
    <xf numFmtId="2" fontId="0" fillId="40" borderId="0" xfId="0" applyNumberFormat="1" applyFill="1" applyAlignment="1">
      <alignment wrapText="1"/>
    </xf>
    <xf numFmtId="2" fontId="0" fillId="41" borderId="0" xfId="0" applyNumberFormat="1" applyFill="1" applyAlignment="1">
      <alignment wrapText="1"/>
    </xf>
    <xf numFmtId="2" fontId="0" fillId="42" borderId="0" xfId="0" applyNumberFormat="1" applyFill="1" applyAlignment="1">
      <alignment wrapText="1"/>
    </xf>
    <xf numFmtId="2" fontId="0" fillId="43" borderId="0" xfId="0" applyNumberFormat="1" applyFill="1" applyAlignment="1">
      <alignment wrapText="1"/>
    </xf>
    <xf numFmtId="2" fontId="0" fillId="44" borderId="0" xfId="0" applyNumberFormat="1" applyFill="1" applyAlignment="1">
      <alignment wrapText="1"/>
    </xf>
    <xf numFmtId="2" fontId="0" fillId="45" borderId="0" xfId="0" applyNumberFormat="1" applyFill="1" applyAlignment="1">
      <alignment wrapText="1"/>
    </xf>
    <xf numFmtId="2" fontId="0" fillId="46" borderId="0" xfId="0" applyNumberFormat="1" applyFill="1" applyAlignment="1">
      <alignment wrapText="1"/>
    </xf>
    <xf numFmtId="2" fontId="0" fillId="47" borderId="0" xfId="0" applyNumberFormat="1" applyFill="1" applyAlignment="1">
      <alignment wrapText="1"/>
    </xf>
    <xf numFmtId="2" fontId="0" fillId="48" borderId="0" xfId="0" applyNumberFormat="1" applyFill="1" applyAlignment="1">
      <alignment wrapText="1"/>
    </xf>
    <xf numFmtId="2" fontId="0" fillId="49" borderId="0" xfId="0" applyNumberFormat="1" applyFill="1" applyAlignment="1">
      <alignment wrapText="1"/>
    </xf>
    <xf numFmtId="2" fontId="0" fillId="50" borderId="0" xfId="0" applyNumberFormat="1" applyFill="1" applyAlignment="1">
      <alignment wrapText="1"/>
    </xf>
    <xf numFmtId="2" fontId="0" fillId="51" borderId="0" xfId="0" applyNumberFormat="1" applyFill="1" applyAlignment="1">
      <alignment wrapText="1"/>
    </xf>
    <xf numFmtId="2" fontId="0" fillId="52" borderId="0" xfId="0" applyNumberFormat="1" applyFill="1" applyAlignment="1">
      <alignment wrapText="1"/>
    </xf>
    <xf numFmtId="2" fontId="0" fillId="53" borderId="0" xfId="0" applyNumberFormat="1" applyFill="1" applyAlignment="1">
      <alignment wrapText="1"/>
    </xf>
    <xf numFmtId="2" fontId="0" fillId="54" borderId="0" xfId="0" applyNumberFormat="1" applyFill="1" applyAlignment="1">
      <alignment wrapText="1"/>
    </xf>
    <xf numFmtId="2" fontId="0" fillId="55" borderId="0" xfId="0" applyNumberFormat="1" applyFill="1" applyAlignment="1">
      <alignment wrapText="1"/>
    </xf>
    <xf numFmtId="2" fontId="0" fillId="56" borderId="0" xfId="0" applyNumberFormat="1" applyFill="1" applyAlignment="1">
      <alignment wrapText="1"/>
    </xf>
    <xf numFmtId="2" fontId="0" fillId="57" borderId="0" xfId="0" applyNumberFormat="1" applyFill="1" applyAlignment="1">
      <alignment wrapText="1"/>
    </xf>
    <xf numFmtId="2" fontId="0" fillId="58" borderId="0" xfId="0" applyNumberFormat="1" applyFill="1" applyAlignment="1">
      <alignment wrapText="1"/>
    </xf>
    <xf numFmtId="2" fontId="0" fillId="59" borderId="0" xfId="0" applyNumberFormat="1" applyFill="1" applyAlignment="1">
      <alignment wrapText="1"/>
    </xf>
    <xf numFmtId="2" fontId="0" fillId="60" borderId="0" xfId="0" applyNumberFormat="1" applyFill="1" applyAlignment="1">
      <alignment wrapText="1"/>
    </xf>
    <xf numFmtId="2" fontId="0" fillId="61" borderId="0" xfId="0" applyNumberFormat="1" applyFill="1" applyAlignment="1">
      <alignment wrapText="1"/>
    </xf>
    <xf numFmtId="2" fontId="0" fillId="62" borderId="0" xfId="0" applyNumberFormat="1" applyFill="1" applyAlignment="1">
      <alignment wrapText="1"/>
    </xf>
    <xf numFmtId="2" fontId="0" fillId="63" borderId="0" xfId="0" applyNumberFormat="1" applyFill="1" applyAlignment="1">
      <alignment wrapText="1"/>
    </xf>
    <xf numFmtId="2" fontId="0" fillId="64" borderId="0" xfId="0" applyNumberFormat="1" applyFill="1" applyAlignment="1">
      <alignment wrapText="1"/>
    </xf>
    <xf numFmtId="2" fontId="6" fillId="57" borderId="0" xfId="0" applyNumberFormat="1" applyFont="1" applyFill="1" applyAlignment="1">
      <alignment wrapText="1"/>
    </xf>
    <xf numFmtId="2" fontId="0" fillId="65" borderId="0" xfId="0" applyNumberFormat="1" applyFill="1" applyAlignment="1">
      <alignment wrapText="1"/>
    </xf>
    <xf numFmtId="2" fontId="6" fillId="66" borderId="0" xfId="0" applyNumberFormat="1" applyFont="1" applyFill="1" applyAlignment="1">
      <alignment wrapText="1"/>
    </xf>
    <xf numFmtId="2" fontId="6" fillId="40" borderId="0" xfId="0" applyNumberFormat="1" applyFont="1" applyFill="1" applyAlignment="1">
      <alignment wrapText="1"/>
    </xf>
    <xf numFmtId="2" fontId="0" fillId="67" borderId="0" xfId="0" applyNumberFormat="1" applyFill="1" applyAlignment="1">
      <alignment wrapText="1"/>
    </xf>
    <xf numFmtId="2" fontId="0" fillId="68" borderId="0" xfId="0" applyNumberFormat="1" applyFill="1" applyAlignment="1">
      <alignment wrapText="1"/>
    </xf>
    <xf numFmtId="2" fontId="0" fillId="69" borderId="0" xfId="0" applyNumberFormat="1" applyFill="1" applyAlignment="1">
      <alignment wrapText="1"/>
    </xf>
    <xf numFmtId="2" fontId="0" fillId="70" borderId="0" xfId="0" applyNumberFormat="1" applyFill="1" applyAlignment="1">
      <alignment wrapText="1"/>
    </xf>
    <xf numFmtId="2" fontId="0" fillId="71" borderId="0" xfId="0" applyNumberFormat="1" applyFill="1" applyAlignment="1">
      <alignment wrapText="1"/>
    </xf>
    <xf numFmtId="2" fontId="0" fillId="72" borderId="0" xfId="0" applyNumberFormat="1" applyFill="1" applyAlignment="1">
      <alignment wrapText="1"/>
    </xf>
    <xf numFmtId="2" fontId="0" fillId="73" borderId="0" xfId="0" applyNumberFormat="1" applyFill="1" applyAlignment="1">
      <alignment wrapText="1"/>
    </xf>
    <xf numFmtId="2" fontId="0" fillId="74" borderId="0" xfId="0" applyNumberFormat="1" applyFill="1" applyAlignment="1">
      <alignment wrapText="1"/>
    </xf>
    <xf numFmtId="2" fontId="6" fillId="58" borderId="0" xfId="0" applyNumberFormat="1" applyFont="1" applyFill="1" applyAlignment="1">
      <alignment wrapText="1"/>
    </xf>
    <xf numFmtId="2" fontId="6" fillId="6" borderId="0" xfId="0" applyNumberFormat="1" applyFont="1" applyFill="1" applyAlignment="1">
      <alignment wrapText="1"/>
    </xf>
    <xf numFmtId="2" fontId="0" fillId="75" borderId="0" xfId="0" applyNumberFormat="1" applyFill="1" applyAlignment="1">
      <alignment wrapText="1"/>
    </xf>
    <xf numFmtId="2" fontId="0" fillId="76" borderId="0" xfId="0" applyNumberFormat="1" applyFill="1" applyAlignment="1">
      <alignment wrapText="1"/>
    </xf>
    <xf numFmtId="2" fontId="0" fillId="77" borderId="0" xfId="0" applyNumberFormat="1" applyFill="1" applyAlignment="1">
      <alignment wrapText="1"/>
    </xf>
    <xf numFmtId="2" fontId="0" fillId="78" borderId="0" xfId="0" applyNumberFormat="1" applyFill="1" applyAlignment="1">
      <alignment wrapText="1"/>
    </xf>
    <xf numFmtId="2" fontId="0" fillId="79" borderId="0" xfId="0" applyNumberFormat="1" applyFill="1" applyAlignment="1">
      <alignment wrapText="1"/>
    </xf>
    <xf numFmtId="2" fontId="0" fillId="80" borderId="0" xfId="0" applyNumberFormat="1" applyFill="1" applyAlignment="1">
      <alignment wrapText="1"/>
    </xf>
    <xf numFmtId="2" fontId="0" fillId="81" borderId="0" xfId="0" applyNumberFormat="1" applyFill="1" applyAlignment="1">
      <alignment wrapText="1"/>
    </xf>
    <xf numFmtId="2" fontId="0" fillId="82" borderId="0" xfId="0" applyNumberFormat="1" applyFill="1" applyAlignment="1">
      <alignment wrapText="1"/>
    </xf>
    <xf numFmtId="2" fontId="0" fillId="83" borderId="0" xfId="0" applyNumberFormat="1" applyFill="1" applyAlignment="1">
      <alignment wrapText="1"/>
    </xf>
    <xf numFmtId="2" fontId="0" fillId="0" borderId="0" xfId="0" applyNumberFormat="1"/>
    <xf numFmtId="0" fontId="1" fillId="0" borderId="7" xfId="0" applyFont="1" applyBorder="1"/>
    <xf numFmtId="2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8" fontId="8" fillId="0" borderId="0" xfId="0" applyNumberFormat="1" applyFont="1" applyAlignment="1">
      <alignment horizontal="center"/>
    </xf>
    <xf numFmtId="0" fontId="3" fillId="0" borderId="0" xfId="1" applyAlignment="1" applyProtection="1">
      <alignment horizontal="left"/>
    </xf>
    <xf numFmtId="8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 applyProtection="1">
      <alignment vertical="center" wrapText="1"/>
    </xf>
    <xf numFmtId="0" fontId="0" fillId="0" borderId="13" xfId="0" applyBorder="1" applyAlignment="1">
      <alignment wrapText="1"/>
    </xf>
    <xf numFmtId="0" fontId="3" fillId="0" borderId="14" xfId="1" applyBorder="1" applyAlignment="1" applyProtection="1">
      <alignment vertical="center" wrapText="1"/>
    </xf>
    <xf numFmtId="0" fontId="1" fillId="0" borderId="0" xfId="0" applyFont="1"/>
    <xf numFmtId="8" fontId="1" fillId="0" borderId="6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2</xdr:row>
      <xdr:rowOff>180975</xdr:rowOff>
    </xdr:from>
    <xdr:to>
      <xdr:col>0</xdr:col>
      <xdr:colOff>1114426</xdr:colOff>
      <xdr:row>2</xdr:row>
      <xdr:rowOff>1414774</xdr:rowOff>
    </xdr:to>
    <xdr:pic>
      <xdr:nvPicPr>
        <xdr:cNvPr id="2" name="Obrázek 1" descr="xbcc37183447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990600"/>
          <a:ext cx="1047750" cy="12337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3</xdr:row>
      <xdr:rowOff>82408</xdr:rowOff>
    </xdr:from>
    <xdr:to>
      <xdr:col>0</xdr:col>
      <xdr:colOff>1143001</xdr:colOff>
      <xdr:row>3</xdr:row>
      <xdr:rowOff>1447800</xdr:rowOff>
    </xdr:to>
    <xdr:pic>
      <xdr:nvPicPr>
        <xdr:cNvPr id="3" name="Obrázek 2" descr="Výstřiže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1" y="2425558"/>
          <a:ext cx="1123950" cy="13653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4</xdr:row>
      <xdr:rowOff>114300</xdr:rowOff>
    </xdr:from>
    <xdr:to>
      <xdr:col>0</xdr:col>
      <xdr:colOff>1109695</xdr:colOff>
      <xdr:row>4</xdr:row>
      <xdr:rowOff>1381124</xdr:rowOff>
    </xdr:to>
    <xdr:pic>
      <xdr:nvPicPr>
        <xdr:cNvPr id="6" name="Obrázek 5" descr="Výstřižek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1" y="3990975"/>
          <a:ext cx="1071594" cy="126682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</xdr:row>
      <xdr:rowOff>66675</xdr:rowOff>
    </xdr:from>
    <xdr:to>
      <xdr:col>0</xdr:col>
      <xdr:colOff>1142559</xdr:colOff>
      <xdr:row>5</xdr:row>
      <xdr:rowOff>1369197</xdr:rowOff>
    </xdr:to>
    <xdr:pic>
      <xdr:nvPicPr>
        <xdr:cNvPr id="7" name="Obrázek 6" descr="Výstřiže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1" y="5467350"/>
          <a:ext cx="1104458" cy="13025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76200</xdr:rowOff>
    </xdr:from>
    <xdr:to>
      <xdr:col>0</xdr:col>
      <xdr:colOff>1122909</xdr:colOff>
      <xdr:row>6</xdr:row>
      <xdr:rowOff>1352550</xdr:rowOff>
    </xdr:to>
    <xdr:pic>
      <xdr:nvPicPr>
        <xdr:cNvPr id="8" name="Obrázek 7" descr="Výstřižek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6924675"/>
          <a:ext cx="1122909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stavne-spotrebice.cz/vestavna_mycka-electrolux_esl7525ro-567995978-737226618-vestavne-mycky-integrovan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vestavne-spotrebice.cz/vestavna_mycka-electrolux_esi5545lox-184536258-325674799-vestavne-mycky-panel/" TargetMode="External"/><Relationship Id="rId1" Type="http://schemas.openxmlformats.org/officeDocument/2006/relationships/hyperlink" Target="http://www.vestavne-spotrebice.cz/vestavna_mycka-electrolux_esl7740ro-922421234-256947235-vestavne-mycky-integrovan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estavne-spotrebice.cz/vestavna_mycka-electrolux_esi_5211_lox-564822936-699866455-vestavne-mycky-panel/" TargetMode="External"/><Relationship Id="rId4" Type="http://schemas.openxmlformats.org/officeDocument/2006/relationships/hyperlink" Target="http://www.vestavne-spotrebice.cz/vestavna_mycka-electrolux_esl_5301_lo-971759624-475685352-vestavne-mycky-integrovan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krblik.cz/energie/voda/cena-vody/" TargetMode="External"/><Relationship Id="rId13" Type="http://schemas.openxmlformats.org/officeDocument/2006/relationships/hyperlink" Target="https://www.skrblik.cz/energie/voda/cena-vody/" TargetMode="External"/><Relationship Id="rId18" Type="http://schemas.openxmlformats.org/officeDocument/2006/relationships/hyperlink" Target="https://www.skrblik.cz/energie/voda/cena-vody/" TargetMode="External"/><Relationship Id="rId26" Type="http://schemas.openxmlformats.org/officeDocument/2006/relationships/hyperlink" Target="https://www.skrblik.cz/energie/voda/cena-vody/" TargetMode="External"/><Relationship Id="rId3" Type="http://schemas.openxmlformats.org/officeDocument/2006/relationships/hyperlink" Target="https://www.skrblik.cz/energie/voda/cena-vody/" TargetMode="External"/><Relationship Id="rId21" Type="http://schemas.openxmlformats.org/officeDocument/2006/relationships/hyperlink" Target="https://www.skrblik.cz/energie/voda/cena-vody/" TargetMode="External"/><Relationship Id="rId7" Type="http://schemas.openxmlformats.org/officeDocument/2006/relationships/hyperlink" Target="https://www.skrblik.cz/energie/voda/cena-vody/" TargetMode="External"/><Relationship Id="rId12" Type="http://schemas.openxmlformats.org/officeDocument/2006/relationships/hyperlink" Target="https://www.skrblik.cz/energie/voda/cena-vody/" TargetMode="External"/><Relationship Id="rId17" Type="http://schemas.openxmlformats.org/officeDocument/2006/relationships/hyperlink" Target="https://www.skrblik.cz/energie/voda/cena-vody/" TargetMode="External"/><Relationship Id="rId25" Type="http://schemas.openxmlformats.org/officeDocument/2006/relationships/hyperlink" Target="https://www.skrblik.cz/energie/voda/cena-vody/" TargetMode="External"/><Relationship Id="rId2" Type="http://schemas.openxmlformats.org/officeDocument/2006/relationships/hyperlink" Target="https://www.skrblik.cz/energie/voda/cena-vody/" TargetMode="External"/><Relationship Id="rId16" Type="http://schemas.openxmlformats.org/officeDocument/2006/relationships/hyperlink" Target="https://www.skrblik.cz/energie/voda/cena-vody/" TargetMode="External"/><Relationship Id="rId20" Type="http://schemas.openxmlformats.org/officeDocument/2006/relationships/hyperlink" Target="https://www.skrblik.cz/energie/voda/cena-vody/" TargetMode="External"/><Relationship Id="rId1" Type="http://schemas.openxmlformats.org/officeDocument/2006/relationships/hyperlink" Target="https://www.skrblik.cz/energie/voda/cena-vody/" TargetMode="External"/><Relationship Id="rId6" Type="http://schemas.openxmlformats.org/officeDocument/2006/relationships/hyperlink" Target="https://www.skrblik.cz/energie/voda/cena-vody/" TargetMode="External"/><Relationship Id="rId11" Type="http://schemas.openxmlformats.org/officeDocument/2006/relationships/hyperlink" Target="https://www.skrblik.cz/energie/voda/cena-vody/" TargetMode="External"/><Relationship Id="rId24" Type="http://schemas.openxmlformats.org/officeDocument/2006/relationships/hyperlink" Target="https://www.skrblik.cz/energie/voda/cena-vody/" TargetMode="External"/><Relationship Id="rId5" Type="http://schemas.openxmlformats.org/officeDocument/2006/relationships/hyperlink" Target="https://www.skrblik.cz/energie/voda/cena-vody/" TargetMode="External"/><Relationship Id="rId15" Type="http://schemas.openxmlformats.org/officeDocument/2006/relationships/hyperlink" Target="https://www.skrblik.cz/energie/voda/cena-vody/" TargetMode="External"/><Relationship Id="rId23" Type="http://schemas.openxmlformats.org/officeDocument/2006/relationships/hyperlink" Target="https://www.skrblik.cz/energie/voda/cena-vody/" TargetMode="External"/><Relationship Id="rId10" Type="http://schemas.openxmlformats.org/officeDocument/2006/relationships/hyperlink" Target="https://www.skrblik.cz/energie/voda/cena-vody/" TargetMode="External"/><Relationship Id="rId19" Type="http://schemas.openxmlformats.org/officeDocument/2006/relationships/hyperlink" Target="https://www.skrblik.cz/energie/voda/cena-vody/" TargetMode="External"/><Relationship Id="rId4" Type="http://schemas.openxmlformats.org/officeDocument/2006/relationships/hyperlink" Target="https://www.skrblik.cz/energie/voda/cena-vody/" TargetMode="External"/><Relationship Id="rId9" Type="http://schemas.openxmlformats.org/officeDocument/2006/relationships/hyperlink" Target="https://www.skrblik.cz/energie/voda/cena-vody/" TargetMode="External"/><Relationship Id="rId14" Type="http://schemas.openxmlformats.org/officeDocument/2006/relationships/hyperlink" Target="https://www.skrblik.cz/energie/voda/cena-vody/" TargetMode="External"/><Relationship Id="rId22" Type="http://schemas.openxmlformats.org/officeDocument/2006/relationships/hyperlink" Target="https://www.skrblik.cz/energie/voda/cena-vod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ie123.cz/elektrina/ceny-elektricke-energie/cena-1-kwh/?utm_source=copy&amp;utm_medium=paste&amp;utm_campaign=copypaste&amp;utm_content=http%3A%2F%2Fwww.energie123.cz%2Felektrina%2Fceny-elektricke-energie%2Fcena-1-kwh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A8" sqref="A8:XFD8"/>
    </sheetView>
  </sheetViews>
  <sheetFormatPr defaultRowHeight="15"/>
  <cols>
    <col min="1" max="1" width="17.7109375" customWidth="1"/>
    <col min="2" max="2" width="13.42578125" customWidth="1"/>
    <col min="3" max="3" width="15.42578125" customWidth="1"/>
    <col min="4" max="4" width="15.28515625" customWidth="1"/>
    <col min="5" max="5" width="17.5703125" customWidth="1"/>
    <col min="6" max="6" width="20.7109375" customWidth="1"/>
    <col min="7" max="7" width="20.5703125" customWidth="1"/>
    <col min="8" max="8" width="26.42578125" customWidth="1"/>
    <col min="9" max="9" width="29.7109375" customWidth="1"/>
    <col min="10" max="10" width="29.85546875" customWidth="1"/>
    <col min="11" max="11" width="21" style="118" customWidth="1"/>
  </cols>
  <sheetData>
    <row r="1" spans="1:11" ht="18.75" thickBot="1">
      <c r="A1" s="2" t="s">
        <v>613</v>
      </c>
    </row>
    <row r="2" spans="1:11" s="6" customFormat="1" ht="45">
      <c r="A2" s="3" t="s">
        <v>0</v>
      </c>
      <c r="B2" s="4" t="s">
        <v>1</v>
      </c>
      <c r="C2" s="4" t="s">
        <v>3</v>
      </c>
      <c r="D2" s="4" t="s">
        <v>14</v>
      </c>
      <c r="E2" s="4" t="s">
        <v>9</v>
      </c>
      <c r="F2" s="4" t="s">
        <v>10</v>
      </c>
      <c r="G2" s="4" t="s">
        <v>2</v>
      </c>
      <c r="H2" s="4" t="s">
        <v>11</v>
      </c>
      <c r="I2" s="4" t="s">
        <v>13</v>
      </c>
      <c r="J2" s="4" t="s">
        <v>12</v>
      </c>
      <c r="K2" s="5" t="s">
        <v>4</v>
      </c>
    </row>
    <row r="3" spans="1:11" s="9" customFormat="1" ht="120.75" customHeight="1">
      <c r="A3" s="7"/>
      <c r="B3" s="11" t="s">
        <v>18</v>
      </c>
      <c r="C3" s="8" t="s">
        <v>5</v>
      </c>
      <c r="D3" s="8">
        <v>31753</v>
      </c>
      <c r="E3" s="8">
        <v>3080</v>
      </c>
      <c r="F3" s="114">
        <f>E3*'průměr. cena vody'!H220</f>
        <v>260.34386854460075</v>
      </c>
      <c r="G3" s="114">
        <f>F3*10</f>
        <v>2603.4386854460076</v>
      </c>
      <c r="H3" s="8">
        <v>234</v>
      </c>
      <c r="I3" s="113">
        <f>H3*'průměr cena EE'!A4</f>
        <v>868.14</v>
      </c>
      <c r="J3" s="113">
        <f>I3*10</f>
        <v>8681.4</v>
      </c>
      <c r="K3" s="119">
        <f>G3+J3</f>
        <v>11284.838685446008</v>
      </c>
    </row>
    <row r="4" spans="1:11" s="9" customFormat="1" ht="120.75" customHeight="1">
      <c r="A4" s="7"/>
      <c r="B4" s="11" t="s">
        <v>610</v>
      </c>
      <c r="C4" s="8" t="s">
        <v>5</v>
      </c>
      <c r="D4" s="8">
        <v>15282</v>
      </c>
      <c r="E4" s="8">
        <v>2775</v>
      </c>
      <c r="F4" s="114">
        <f>E4*'průměr. cena vody'!H220</f>
        <v>234.56306338028153</v>
      </c>
      <c r="G4" s="114">
        <f>F4*10</f>
        <v>2345.6306338028153</v>
      </c>
      <c r="H4" s="8">
        <v>234</v>
      </c>
      <c r="I4" s="113">
        <f>H4*'průměr cena EE'!A4</f>
        <v>868.14</v>
      </c>
      <c r="J4" s="113">
        <f>I4*10</f>
        <v>8681.4</v>
      </c>
      <c r="K4" s="119">
        <f>G4+J4</f>
        <v>11027.030633802815</v>
      </c>
    </row>
    <row r="5" spans="1:11" s="1" customFormat="1" ht="120" customHeight="1">
      <c r="A5" s="10"/>
      <c r="B5" s="115" t="s">
        <v>611</v>
      </c>
      <c r="C5" s="8" t="s">
        <v>6</v>
      </c>
      <c r="D5" s="8">
        <v>22341</v>
      </c>
      <c r="E5" s="8">
        <v>1935</v>
      </c>
      <c r="F5" s="114">
        <f>E5*'průměr. cena vody'!H220</f>
        <v>163.56019014084495</v>
      </c>
      <c r="G5" s="114">
        <f t="shared" ref="G5:G7" si="0">F5*10</f>
        <v>1635.6019014084495</v>
      </c>
      <c r="H5" s="8">
        <v>262</v>
      </c>
      <c r="I5" s="113">
        <f>H5*'průměr cena EE'!A4</f>
        <v>972.02</v>
      </c>
      <c r="J5" s="113">
        <f t="shared" ref="J5:J7" si="1">I5*10</f>
        <v>9720.2000000000007</v>
      </c>
      <c r="K5" s="119">
        <f t="shared" ref="K5:K6" si="2">G5+J5</f>
        <v>11355.801901408449</v>
      </c>
    </row>
    <row r="6" spans="1:11" s="1" customFormat="1" ht="114" customHeight="1">
      <c r="A6" s="10"/>
      <c r="B6" s="115" t="s">
        <v>612</v>
      </c>
      <c r="C6" s="8" t="s">
        <v>7</v>
      </c>
      <c r="D6" s="8">
        <v>11753</v>
      </c>
      <c r="E6" s="8">
        <v>3080</v>
      </c>
      <c r="F6" s="114">
        <f>E6*'průměr. cena vody'!H220</f>
        <v>260.34386854460075</v>
      </c>
      <c r="G6" s="114">
        <f t="shared" si="0"/>
        <v>2603.4386854460076</v>
      </c>
      <c r="H6" s="8">
        <v>295</v>
      </c>
      <c r="I6" s="113">
        <f>H6*'průměr cena EE'!A4</f>
        <v>1094.45</v>
      </c>
      <c r="J6" s="113">
        <f t="shared" si="1"/>
        <v>10944.5</v>
      </c>
      <c r="K6" s="119">
        <f t="shared" si="2"/>
        <v>13547.938685446008</v>
      </c>
    </row>
    <row r="7" spans="1:11" s="1" customFormat="1" ht="114" customHeight="1">
      <c r="A7" s="116"/>
      <c r="B7" s="117" t="s">
        <v>614</v>
      </c>
      <c r="C7" s="8" t="s">
        <v>7</v>
      </c>
      <c r="D7" s="8">
        <v>10576</v>
      </c>
      <c r="E7" s="8">
        <v>3080</v>
      </c>
      <c r="F7" s="114">
        <f>E7*'průměr. cena vody'!H220</f>
        <v>260.34386854460075</v>
      </c>
      <c r="G7" s="114">
        <f t="shared" si="0"/>
        <v>2603.4386854460076</v>
      </c>
      <c r="H7" s="8">
        <v>295</v>
      </c>
      <c r="I7" s="113">
        <f>H7*'průměr cena EE'!A4</f>
        <v>1094.45</v>
      </c>
      <c r="J7" s="113">
        <f t="shared" si="1"/>
        <v>10944.5</v>
      </c>
      <c r="K7" s="119">
        <f t="shared" ref="K7" si="3">G7+J7</f>
        <v>13547.938685446008</v>
      </c>
    </row>
    <row r="9" spans="1:11">
      <c r="A9" t="s">
        <v>8</v>
      </c>
    </row>
    <row r="10" spans="1:11">
      <c r="A10" t="s">
        <v>15</v>
      </c>
    </row>
    <row r="11" spans="1:11">
      <c r="A11" t="s">
        <v>604</v>
      </c>
    </row>
    <row r="12" spans="1:11">
      <c r="A12" t="s">
        <v>16</v>
      </c>
    </row>
    <row r="13" spans="1:11">
      <c r="A13" t="s">
        <v>17</v>
      </c>
    </row>
  </sheetData>
  <hyperlinks>
    <hyperlink ref="B3" r:id="rId1"/>
    <hyperlink ref="B4" r:id="rId2"/>
    <hyperlink ref="B5" r:id="rId3"/>
    <hyperlink ref="B6" r:id="rId4"/>
    <hyperlink ref="B7" r:id="rId5"/>
  </hyperlinks>
  <pageMargins left="0.7" right="0.7" top="0.78740157499999996" bottom="0.78740157499999996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topLeftCell="A214" workbookViewId="0">
      <selection activeCell="A224" sqref="A224"/>
    </sheetView>
  </sheetViews>
  <sheetFormatPr defaultRowHeight="15"/>
  <cols>
    <col min="1" max="1" width="25.140625" customWidth="1"/>
    <col min="2" max="2" width="12.42578125" customWidth="1"/>
    <col min="3" max="3" width="13.7109375" customWidth="1"/>
    <col min="4" max="4" width="15" customWidth="1"/>
  </cols>
  <sheetData>
    <row r="1" spans="1:8">
      <c r="A1" t="s">
        <v>19</v>
      </c>
    </row>
    <row r="3" spans="1:8">
      <c r="A3" s="12" t="s">
        <v>20</v>
      </c>
      <c r="B3" s="12" t="s">
        <v>21</v>
      </c>
      <c r="C3" s="12" t="s">
        <v>22</v>
      </c>
      <c r="D3" s="12" t="s">
        <v>23</v>
      </c>
      <c r="E3" s="12" t="s">
        <v>24</v>
      </c>
    </row>
    <row r="4" spans="1:8">
      <c r="A4" s="1" t="s">
        <v>25</v>
      </c>
      <c r="B4" s="1" t="s">
        <v>26</v>
      </c>
      <c r="C4" s="1" t="s">
        <v>27</v>
      </c>
      <c r="D4" s="16" t="s">
        <v>28</v>
      </c>
      <c r="E4" s="13" t="s">
        <v>29</v>
      </c>
      <c r="H4" s="16">
        <v>86.83</v>
      </c>
    </row>
    <row r="5" spans="1:8">
      <c r="A5" s="1" t="s">
        <v>30</v>
      </c>
      <c r="B5" s="1" t="s">
        <v>31</v>
      </c>
      <c r="C5" s="1" t="s">
        <v>32</v>
      </c>
      <c r="D5" s="17" t="s">
        <v>33</v>
      </c>
      <c r="E5" s="13" t="s">
        <v>34</v>
      </c>
      <c r="H5" s="17">
        <v>91.51</v>
      </c>
    </row>
    <row r="6" spans="1:8">
      <c r="A6" s="1" t="s">
        <v>35</v>
      </c>
      <c r="B6" s="1" t="s">
        <v>36</v>
      </c>
      <c r="C6" s="1" t="s">
        <v>37</v>
      </c>
      <c r="D6" s="18" t="s">
        <v>38</v>
      </c>
      <c r="E6" s="13" t="s">
        <v>39</v>
      </c>
      <c r="H6" s="18">
        <v>80.25</v>
      </c>
    </row>
    <row r="7" spans="1:8">
      <c r="A7" s="1" t="s">
        <v>40</v>
      </c>
      <c r="B7" s="1" t="s">
        <v>41</v>
      </c>
      <c r="C7" s="1" t="s">
        <v>42</v>
      </c>
      <c r="D7" s="19" t="s">
        <v>43</v>
      </c>
      <c r="E7" s="13" t="s">
        <v>44</v>
      </c>
      <c r="H7" s="19">
        <v>96.34</v>
      </c>
    </row>
    <row r="8" spans="1:8">
      <c r="A8" s="1" t="s">
        <v>45</v>
      </c>
      <c r="B8" s="1" t="s">
        <v>46</v>
      </c>
      <c r="C8" s="1" t="s">
        <v>47</v>
      </c>
      <c r="D8" s="20" t="s">
        <v>48</v>
      </c>
      <c r="E8" s="13" t="s">
        <v>49</v>
      </c>
      <c r="H8" s="20">
        <v>98.3</v>
      </c>
    </row>
    <row r="9" spans="1:8">
      <c r="A9" s="1" t="s">
        <v>50</v>
      </c>
      <c r="B9" s="1" t="s">
        <v>51</v>
      </c>
      <c r="C9" s="1" t="s">
        <v>52</v>
      </c>
      <c r="D9" s="21" t="s">
        <v>53</v>
      </c>
      <c r="E9" s="13" t="s">
        <v>54</v>
      </c>
      <c r="H9" s="21">
        <v>78.73</v>
      </c>
    </row>
    <row r="10" spans="1:8">
      <c r="A10" s="1" t="s">
        <v>55</v>
      </c>
      <c r="B10" s="1" t="s">
        <v>56</v>
      </c>
      <c r="C10" s="1" t="s">
        <v>57</v>
      </c>
      <c r="D10" s="22" t="s">
        <v>58</v>
      </c>
      <c r="E10" s="13" t="s">
        <v>59</v>
      </c>
      <c r="H10" s="22">
        <v>93.99</v>
      </c>
    </row>
    <row r="11" spans="1:8">
      <c r="A11" s="1" t="s">
        <v>60</v>
      </c>
      <c r="B11" s="1" t="s">
        <v>61</v>
      </c>
      <c r="C11" s="1" t="s">
        <v>62</v>
      </c>
      <c r="D11" s="23" t="s">
        <v>63</v>
      </c>
      <c r="E11" s="13" t="s">
        <v>54</v>
      </c>
      <c r="H11" s="23">
        <v>70.16</v>
      </c>
    </row>
    <row r="12" spans="1:8">
      <c r="A12" s="1" t="s">
        <v>64</v>
      </c>
      <c r="B12" s="1" t="s">
        <v>51</v>
      </c>
      <c r="C12" s="1" t="s">
        <v>52</v>
      </c>
      <c r="D12" s="21" t="s">
        <v>53</v>
      </c>
      <c r="E12" s="13" t="s">
        <v>54</v>
      </c>
      <c r="H12" s="21">
        <v>78.73</v>
      </c>
    </row>
    <row r="13" spans="1:8">
      <c r="A13" s="1" t="s">
        <v>65</v>
      </c>
      <c r="B13" s="1" t="s">
        <v>56</v>
      </c>
      <c r="C13" s="1" t="s">
        <v>57</v>
      </c>
      <c r="D13" s="22" t="s">
        <v>58</v>
      </c>
      <c r="E13" s="13" t="s">
        <v>59</v>
      </c>
      <c r="H13" s="22">
        <v>93.99</v>
      </c>
    </row>
    <row r="14" spans="1:8" ht="30">
      <c r="A14" s="1" t="s">
        <v>66</v>
      </c>
      <c r="B14" s="1" t="s">
        <v>67</v>
      </c>
      <c r="C14" s="1" t="s">
        <v>68</v>
      </c>
      <c r="D14" s="24" t="s">
        <v>69</v>
      </c>
      <c r="E14" s="14" t="s">
        <v>70</v>
      </c>
      <c r="H14" s="24">
        <v>82.52</v>
      </c>
    </row>
    <row r="15" spans="1:8">
      <c r="A15" s="1" t="s">
        <v>71</v>
      </c>
      <c r="B15" s="1" t="s">
        <v>72</v>
      </c>
      <c r="C15" s="1" t="s">
        <v>73</v>
      </c>
      <c r="D15" s="25" t="s">
        <v>74</v>
      </c>
      <c r="E15" s="13" t="s">
        <v>75</v>
      </c>
      <c r="H15" s="25"/>
    </row>
    <row r="16" spans="1:8">
      <c r="A16" s="1" t="s">
        <v>76</v>
      </c>
      <c r="B16" s="1" t="s">
        <v>77</v>
      </c>
      <c r="C16" s="1" t="s">
        <v>78</v>
      </c>
      <c r="D16" s="26" t="s">
        <v>79</v>
      </c>
      <c r="E16" s="13" t="s">
        <v>80</v>
      </c>
      <c r="H16" s="26">
        <v>73.989999999999995</v>
      </c>
    </row>
    <row r="17" spans="1:8">
      <c r="A17" s="1" t="s">
        <v>81</v>
      </c>
      <c r="B17" s="1" t="s">
        <v>82</v>
      </c>
      <c r="C17" s="1" t="s">
        <v>82</v>
      </c>
      <c r="D17" s="27" t="s">
        <v>83</v>
      </c>
      <c r="E17" s="13" t="s">
        <v>84</v>
      </c>
      <c r="H17" s="27">
        <v>79.349999999999994</v>
      </c>
    </row>
    <row r="18" spans="1:8">
      <c r="A18" s="1" t="s">
        <v>85</v>
      </c>
      <c r="B18" s="1" t="s">
        <v>86</v>
      </c>
      <c r="C18" s="1" t="s">
        <v>87</v>
      </c>
      <c r="D18" s="28" t="s">
        <v>88</v>
      </c>
      <c r="E18" s="13" t="s">
        <v>89</v>
      </c>
      <c r="H18" s="28">
        <v>92</v>
      </c>
    </row>
    <row r="19" spans="1:8">
      <c r="A19" s="1" t="s">
        <v>90</v>
      </c>
      <c r="B19" s="1" t="s">
        <v>91</v>
      </c>
      <c r="C19" s="1" t="s">
        <v>92</v>
      </c>
      <c r="D19" s="29" t="s">
        <v>93</v>
      </c>
      <c r="E19" s="14" t="s">
        <v>70</v>
      </c>
      <c r="H19" s="29">
        <v>85.33</v>
      </c>
    </row>
    <row r="20" spans="1:8">
      <c r="A20" s="1" t="s">
        <v>94</v>
      </c>
      <c r="B20" s="1" t="s">
        <v>95</v>
      </c>
      <c r="C20" s="1" t="s">
        <v>96</v>
      </c>
      <c r="D20" s="30" t="s">
        <v>97</v>
      </c>
      <c r="E20" s="13" t="s">
        <v>98</v>
      </c>
      <c r="H20" s="30">
        <v>94.9</v>
      </c>
    </row>
    <row r="21" spans="1:8">
      <c r="A21" s="1" t="s">
        <v>99</v>
      </c>
      <c r="B21" s="1" t="s">
        <v>100</v>
      </c>
      <c r="C21" s="1" t="s">
        <v>101</v>
      </c>
      <c r="D21" s="31" t="s">
        <v>102</v>
      </c>
      <c r="E21" s="13" t="s">
        <v>103</v>
      </c>
      <c r="H21" s="31">
        <v>74.91</v>
      </c>
    </row>
    <row r="22" spans="1:8">
      <c r="A22" s="1" t="s">
        <v>104</v>
      </c>
      <c r="B22" s="1" t="s">
        <v>105</v>
      </c>
      <c r="C22" s="1" t="s">
        <v>106</v>
      </c>
      <c r="D22" s="32" t="s">
        <v>107</v>
      </c>
      <c r="E22" s="13" t="s">
        <v>108</v>
      </c>
      <c r="H22" s="32">
        <v>88.44</v>
      </c>
    </row>
    <row r="23" spans="1:8">
      <c r="A23" s="1" t="s">
        <v>109</v>
      </c>
      <c r="B23" s="1" t="s">
        <v>110</v>
      </c>
      <c r="C23" s="1" t="s">
        <v>111</v>
      </c>
      <c r="D23" s="33" t="s">
        <v>112</v>
      </c>
      <c r="E23" s="13" t="s">
        <v>113</v>
      </c>
      <c r="H23" s="33">
        <v>89.48</v>
      </c>
    </row>
    <row r="24" spans="1:8">
      <c r="A24" s="1" t="s">
        <v>114</v>
      </c>
      <c r="B24" s="1" t="s">
        <v>115</v>
      </c>
      <c r="C24" s="1" t="s">
        <v>116</v>
      </c>
      <c r="D24" s="34" t="s">
        <v>117</v>
      </c>
      <c r="E24" s="14" t="s">
        <v>70</v>
      </c>
      <c r="H24" s="34">
        <v>61.5</v>
      </c>
    </row>
    <row r="25" spans="1:8">
      <c r="A25" s="1" t="s">
        <v>118</v>
      </c>
      <c r="B25" s="1" t="s">
        <v>46</v>
      </c>
      <c r="C25" s="1" t="s">
        <v>47</v>
      </c>
      <c r="D25" s="20" t="s">
        <v>48</v>
      </c>
      <c r="E25" s="13" t="s">
        <v>49</v>
      </c>
      <c r="H25" s="20">
        <v>98.3</v>
      </c>
    </row>
    <row r="26" spans="1:8">
      <c r="A26" s="1" t="s">
        <v>119</v>
      </c>
      <c r="B26" s="1" t="s">
        <v>120</v>
      </c>
      <c r="C26" s="1" t="s">
        <v>121</v>
      </c>
      <c r="D26" s="35" t="s">
        <v>122</v>
      </c>
      <c r="E26" s="13" t="s">
        <v>123</v>
      </c>
      <c r="H26" s="35">
        <v>64.400000000000006</v>
      </c>
    </row>
    <row r="27" spans="1:8">
      <c r="A27" s="15" t="s">
        <v>124</v>
      </c>
      <c r="B27" s="1" t="s">
        <v>125</v>
      </c>
      <c r="C27" s="1" t="s">
        <v>126</v>
      </c>
      <c r="D27" s="36" t="s">
        <v>127</v>
      </c>
      <c r="E27" s="14" t="s">
        <v>70</v>
      </c>
      <c r="H27" s="36">
        <v>81.680000000000007</v>
      </c>
    </row>
    <row r="28" spans="1:8">
      <c r="A28" s="1" t="s">
        <v>128</v>
      </c>
      <c r="B28" s="1" t="s">
        <v>129</v>
      </c>
      <c r="C28" s="1" t="s">
        <v>130</v>
      </c>
      <c r="D28" s="19" t="s">
        <v>131</v>
      </c>
      <c r="E28" s="13" t="s">
        <v>132</v>
      </c>
      <c r="H28" s="19">
        <v>96.44</v>
      </c>
    </row>
    <row r="29" spans="1:8">
      <c r="A29" s="15" t="s">
        <v>133</v>
      </c>
      <c r="B29" s="1" t="s">
        <v>134</v>
      </c>
      <c r="C29" s="1" t="s">
        <v>135</v>
      </c>
      <c r="D29" s="37" t="s">
        <v>136</v>
      </c>
      <c r="E29" s="14" t="s">
        <v>70</v>
      </c>
      <c r="H29" s="37">
        <v>84.15</v>
      </c>
    </row>
    <row r="30" spans="1:8">
      <c r="A30" s="1" t="s">
        <v>137</v>
      </c>
      <c r="B30" s="1" t="s">
        <v>51</v>
      </c>
      <c r="C30" s="1" t="s">
        <v>52</v>
      </c>
      <c r="D30" s="21" t="s">
        <v>53</v>
      </c>
      <c r="E30" s="13" t="s">
        <v>54</v>
      </c>
      <c r="H30" s="21">
        <v>78.73</v>
      </c>
    </row>
    <row r="31" spans="1:8">
      <c r="A31" s="15" t="s">
        <v>138</v>
      </c>
      <c r="B31" s="1" t="s">
        <v>139</v>
      </c>
      <c r="C31" s="1" t="s">
        <v>140</v>
      </c>
      <c r="D31" s="38" t="s">
        <v>141</v>
      </c>
      <c r="E31" s="13" t="s">
        <v>142</v>
      </c>
      <c r="H31" s="38">
        <v>87.58</v>
      </c>
    </row>
    <row r="32" spans="1:8">
      <c r="A32" s="1" t="s">
        <v>143</v>
      </c>
      <c r="B32" s="1" t="s">
        <v>46</v>
      </c>
      <c r="C32" s="1" t="s">
        <v>47</v>
      </c>
      <c r="D32" s="20" t="s">
        <v>48</v>
      </c>
      <c r="E32" s="13" t="s">
        <v>49</v>
      </c>
      <c r="H32" s="20">
        <v>98.3</v>
      </c>
    </row>
    <row r="33" spans="1:8">
      <c r="A33" s="1" t="s">
        <v>144</v>
      </c>
      <c r="B33" s="1" t="s">
        <v>96</v>
      </c>
      <c r="C33" s="1" t="s">
        <v>96</v>
      </c>
      <c r="D33" s="39" t="s">
        <v>145</v>
      </c>
      <c r="E33" s="14" t="s">
        <v>146</v>
      </c>
      <c r="H33" s="39">
        <v>80.8</v>
      </c>
    </row>
    <row r="34" spans="1:8">
      <c r="A34" s="1" t="s">
        <v>147</v>
      </c>
      <c r="B34" s="1" t="s">
        <v>148</v>
      </c>
      <c r="C34" s="1" t="s">
        <v>149</v>
      </c>
      <c r="D34" s="40" t="s">
        <v>150</v>
      </c>
      <c r="E34" s="14" t="s">
        <v>70</v>
      </c>
      <c r="H34" s="40">
        <v>65.290000000000006</v>
      </c>
    </row>
    <row r="35" spans="1:8">
      <c r="A35" s="15" t="s">
        <v>151</v>
      </c>
      <c r="B35" s="1" t="s">
        <v>152</v>
      </c>
      <c r="C35" s="1" t="s">
        <v>153</v>
      </c>
      <c r="D35" s="41" t="s">
        <v>154</v>
      </c>
      <c r="E35" s="14" t="s">
        <v>70</v>
      </c>
      <c r="H35" s="41">
        <v>88.39</v>
      </c>
    </row>
    <row r="36" spans="1:8">
      <c r="A36" s="1" t="s">
        <v>155</v>
      </c>
      <c r="B36" s="1" t="s">
        <v>156</v>
      </c>
      <c r="C36" s="1" t="s">
        <v>26</v>
      </c>
      <c r="D36" s="42" t="s">
        <v>157</v>
      </c>
      <c r="E36" s="13" t="s">
        <v>158</v>
      </c>
      <c r="H36" s="42">
        <v>88.58</v>
      </c>
    </row>
    <row r="37" spans="1:8">
      <c r="A37" s="1" t="s">
        <v>159</v>
      </c>
      <c r="B37" s="1" t="s">
        <v>160</v>
      </c>
      <c r="C37" s="1" t="s">
        <v>161</v>
      </c>
      <c r="D37" s="43" t="s">
        <v>162</v>
      </c>
      <c r="E37" s="13" t="s">
        <v>163</v>
      </c>
      <c r="H37" s="43">
        <v>76.88</v>
      </c>
    </row>
    <row r="38" spans="1:8">
      <c r="A38" s="1" t="s">
        <v>164</v>
      </c>
      <c r="B38" s="1" t="s">
        <v>46</v>
      </c>
      <c r="C38" s="1" t="s">
        <v>47</v>
      </c>
      <c r="D38" s="20" t="s">
        <v>48</v>
      </c>
      <c r="E38" s="13" t="s">
        <v>49</v>
      </c>
      <c r="H38" s="20">
        <v>98.3</v>
      </c>
    </row>
    <row r="39" spans="1:8">
      <c r="A39" s="1" t="s">
        <v>165</v>
      </c>
      <c r="B39" s="1" t="s">
        <v>46</v>
      </c>
      <c r="C39" s="1" t="s">
        <v>47</v>
      </c>
      <c r="D39" s="20" t="s">
        <v>48</v>
      </c>
      <c r="E39" s="13" t="s">
        <v>49</v>
      </c>
      <c r="H39" s="20">
        <v>98.3</v>
      </c>
    </row>
    <row r="40" spans="1:8">
      <c r="A40" s="1" t="s">
        <v>166</v>
      </c>
      <c r="B40" s="1" t="s">
        <v>167</v>
      </c>
      <c r="C40" s="1" t="s">
        <v>168</v>
      </c>
      <c r="D40" s="44" t="s">
        <v>169</v>
      </c>
      <c r="E40" s="14" t="s">
        <v>70</v>
      </c>
      <c r="H40" s="44">
        <v>79.86</v>
      </c>
    </row>
    <row r="41" spans="1:8">
      <c r="A41" s="1" t="s">
        <v>170</v>
      </c>
      <c r="B41" s="1" t="s">
        <v>26</v>
      </c>
      <c r="C41" s="1" t="s">
        <v>27</v>
      </c>
      <c r="D41" s="16" t="s">
        <v>28</v>
      </c>
      <c r="E41" s="13" t="s">
        <v>29</v>
      </c>
      <c r="H41" s="16">
        <v>86.83</v>
      </c>
    </row>
    <row r="42" spans="1:8">
      <c r="A42" s="1" t="s">
        <v>171</v>
      </c>
      <c r="B42" s="1" t="s">
        <v>51</v>
      </c>
      <c r="C42" s="1" t="s">
        <v>52</v>
      </c>
      <c r="D42" s="21" t="s">
        <v>53</v>
      </c>
      <c r="E42" s="13" t="s">
        <v>54</v>
      </c>
      <c r="H42" s="21">
        <v>78.73</v>
      </c>
    </row>
    <row r="43" spans="1:8">
      <c r="A43" s="1" t="s">
        <v>172</v>
      </c>
      <c r="B43" s="1" t="s">
        <v>51</v>
      </c>
      <c r="C43" s="1" t="s">
        <v>52</v>
      </c>
      <c r="D43" s="21" t="s">
        <v>53</v>
      </c>
      <c r="E43" s="13" t="s">
        <v>54</v>
      </c>
      <c r="H43" s="21">
        <v>78.73</v>
      </c>
    </row>
    <row r="44" spans="1:8">
      <c r="A44" s="1" t="s">
        <v>173</v>
      </c>
      <c r="B44" s="1" t="s">
        <v>174</v>
      </c>
      <c r="C44" s="1" t="s">
        <v>175</v>
      </c>
      <c r="D44" s="45" t="s">
        <v>176</v>
      </c>
      <c r="E44" s="13" t="s">
        <v>177</v>
      </c>
      <c r="H44" s="45">
        <v>102.97</v>
      </c>
    </row>
    <row r="45" spans="1:8">
      <c r="A45" s="1" t="s">
        <v>178</v>
      </c>
      <c r="B45" s="1" t="s">
        <v>51</v>
      </c>
      <c r="C45" s="1" t="s">
        <v>52</v>
      </c>
      <c r="D45" s="21" t="s">
        <v>53</v>
      </c>
      <c r="E45" s="13" t="s">
        <v>54</v>
      </c>
      <c r="H45" s="21">
        <v>78.73</v>
      </c>
    </row>
    <row r="46" spans="1:8">
      <c r="A46" s="1" t="s">
        <v>179</v>
      </c>
      <c r="B46" s="1" t="s">
        <v>51</v>
      </c>
      <c r="C46" s="1" t="s">
        <v>52</v>
      </c>
      <c r="D46" s="21" t="s">
        <v>53</v>
      </c>
      <c r="E46" s="13" t="s">
        <v>54</v>
      </c>
      <c r="H46" s="21">
        <v>78.73</v>
      </c>
    </row>
    <row r="47" spans="1:8">
      <c r="A47" s="1" t="s">
        <v>180</v>
      </c>
      <c r="B47" s="1" t="s">
        <v>181</v>
      </c>
      <c r="C47" s="1" t="s">
        <v>182</v>
      </c>
      <c r="D47" s="46" t="s">
        <v>183</v>
      </c>
      <c r="E47" s="13" t="s">
        <v>184</v>
      </c>
      <c r="H47" s="46">
        <v>69.989999999999995</v>
      </c>
    </row>
    <row r="48" spans="1:8">
      <c r="A48" s="15" t="s">
        <v>185</v>
      </c>
      <c r="B48" s="1" t="s">
        <v>186</v>
      </c>
      <c r="C48" s="1" t="s">
        <v>187</v>
      </c>
      <c r="D48" s="47" t="s">
        <v>188</v>
      </c>
      <c r="E48" s="14" t="s">
        <v>70</v>
      </c>
      <c r="H48" s="47">
        <v>95.66</v>
      </c>
    </row>
    <row r="49" spans="1:8">
      <c r="A49" s="1" t="s">
        <v>189</v>
      </c>
      <c r="B49" s="1" t="s">
        <v>51</v>
      </c>
      <c r="C49" s="1" t="s">
        <v>52</v>
      </c>
      <c r="D49" s="21" t="s">
        <v>53</v>
      </c>
      <c r="E49" s="13" t="s">
        <v>54</v>
      </c>
      <c r="H49" s="21">
        <v>78.73</v>
      </c>
    </row>
    <row r="50" spans="1:8">
      <c r="A50" s="15" t="s">
        <v>190</v>
      </c>
      <c r="B50" s="1" t="s">
        <v>140</v>
      </c>
      <c r="C50" s="1" t="s">
        <v>191</v>
      </c>
      <c r="D50" s="48" t="s">
        <v>192</v>
      </c>
      <c r="E50" s="13" t="s">
        <v>193</v>
      </c>
      <c r="H50" s="48">
        <v>80.95</v>
      </c>
    </row>
    <row r="51" spans="1:8">
      <c r="A51" s="1" t="s">
        <v>194</v>
      </c>
      <c r="B51" s="1" t="s">
        <v>100</v>
      </c>
      <c r="C51" s="1" t="s">
        <v>101</v>
      </c>
      <c r="D51" s="31" t="s">
        <v>102</v>
      </c>
      <c r="E51" s="13" t="s">
        <v>103</v>
      </c>
      <c r="H51" s="31">
        <v>74.91</v>
      </c>
    </row>
    <row r="52" spans="1:8">
      <c r="A52" s="1" t="s">
        <v>195</v>
      </c>
      <c r="B52" s="1" t="s">
        <v>196</v>
      </c>
      <c r="C52" s="1" t="s">
        <v>197</v>
      </c>
      <c r="D52" s="49" t="s">
        <v>198</v>
      </c>
      <c r="E52" s="13" t="s">
        <v>199</v>
      </c>
      <c r="H52" s="49">
        <v>84.41</v>
      </c>
    </row>
    <row r="53" spans="1:8">
      <c r="A53" s="1" t="s">
        <v>200</v>
      </c>
      <c r="B53" s="1" t="s">
        <v>201</v>
      </c>
      <c r="C53" s="1" t="s">
        <v>202</v>
      </c>
      <c r="D53" s="50" t="s">
        <v>203</v>
      </c>
      <c r="E53" s="14" t="s">
        <v>70</v>
      </c>
      <c r="H53" s="50">
        <v>78.94</v>
      </c>
    </row>
    <row r="54" spans="1:8">
      <c r="A54" s="1" t="s">
        <v>204</v>
      </c>
      <c r="B54" s="1" t="s">
        <v>41</v>
      </c>
      <c r="C54" s="1" t="s">
        <v>42</v>
      </c>
      <c r="D54" s="19" t="s">
        <v>43</v>
      </c>
      <c r="E54" s="13" t="s">
        <v>44</v>
      </c>
      <c r="H54" s="19">
        <v>96.34</v>
      </c>
    </row>
    <row r="55" spans="1:8">
      <c r="A55" s="1" t="s">
        <v>205</v>
      </c>
      <c r="B55" s="1" t="s">
        <v>206</v>
      </c>
      <c r="C55" s="1" t="s">
        <v>68</v>
      </c>
      <c r="D55" s="51" t="s">
        <v>207</v>
      </c>
      <c r="E55" s="13" t="s">
        <v>208</v>
      </c>
      <c r="H55" s="51">
        <v>86.25</v>
      </c>
    </row>
    <row r="56" spans="1:8">
      <c r="A56" s="15" t="s">
        <v>209</v>
      </c>
      <c r="B56" s="1" t="s">
        <v>210</v>
      </c>
      <c r="C56" s="1" t="s">
        <v>211</v>
      </c>
      <c r="D56" s="52" t="s">
        <v>212</v>
      </c>
      <c r="E56" s="13" t="s">
        <v>213</v>
      </c>
      <c r="H56" s="52">
        <v>102.13</v>
      </c>
    </row>
    <row r="57" spans="1:8">
      <c r="A57" s="1" t="s">
        <v>214</v>
      </c>
      <c r="B57" s="1" t="s">
        <v>46</v>
      </c>
      <c r="C57" s="1" t="s">
        <v>47</v>
      </c>
      <c r="D57" s="20" t="s">
        <v>48</v>
      </c>
      <c r="E57" s="13" t="s">
        <v>49</v>
      </c>
      <c r="H57" s="20">
        <v>98.3</v>
      </c>
    </row>
    <row r="58" spans="1:8">
      <c r="A58" s="1" t="s">
        <v>215</v>
      </c>
      <c r="B58" s="1" t="s">
        <v>216</v>
      </c>
      <c r="C58" s="1" t="s">
        <v>217</v>
      </c>
      <c r="D58" s="53" t="s">
        <v>218</v>
      </c>
      <c r="E58" s="13" t="s">
        <v>219</v>
      </c>
      <c r="H58" s="53">
        <v>74.510000000000005</v>
      </c>
    </row>
    <row r="59" spans="1:8">
      <c r="A59" s="1" t="s">
        <v>220</v>
      </c>
      <c r="B59" s="1" t="s">
        <v>221</v>
      </c>
      <c r="C59" s="1" t="s">
        <v>78</v>
      </c>
      <c r="D59" s="54" t="s">
        <v>222</v>
      </c>
      <c r="E59" s="14" t="s">
        <v>223</v>
      </c>
      <c r="H59" s="54">
        <v>72.709999999999994</v>
      </c>
    </row>
    <row r="60" spans="1:8">
      <c r="A60" s="1" t="s">
        <v>224</v>
      </c>
      <c r="B60" s="1" t="s">
        <v>100</v>
      </c>
      <c r="C60" s="1" t="s">
        <v>101</v>
      </c>
      <c r="D60" s="31" t="s">
        <v>102</v>
      </c>
      <c r="E60" s="13" t="s">
        <v>103</v>
      </c>
      <c r="H60" s="31">
        <v>74.91</v>
      </c>
    </row>
    <row r="61" spans="1:8">
      <c r="A61" s="1" t="s">
        <v>225</v>
      </c>
      <c r="B61" s="1" t="s">
        <v>226</v>
      </c>
      <c r="C61" s="1" t="s">
        <v>227</v>
      </c>
      <c r="D61" s="55" t="s">
        <v>228</v>
      </c>
      <c r="E61" s="13" t="s">
        <v>229</v>
      </c>
      <c r="H61" s="55">
        <v>69.05</v>
      </c>
    </row>
    <row r="62" spans="1:8">
      <c r="A62" s="1" t="s">
        <v>230</v>
      </c>
      <c r="B62" s="1" t="s">
        <v>26</v>
      </c>
      <c r="C62" s="1" t="s">
        <v>27</v>
      </c>
      <c r="D62" s="16" t="s">
        <v>28</v>
      </c>
      <c r="E62" s="13" t="s">
        <v>29</v>
      </c>
      <c r="H62" s="16">
        <v>86.83</v>
      </c>
    </row>
    <row r="63" spans="1:8">
      <c r="A63" s="1" t="s">
        <v>231</v>
      </c>
      <c r="B63" s="1" t="s">
        <v>232</v>
      </c>
      <c r="C63" s="1" t="s">
        <v>233</v>
      </c>
      <c r="D63" s="21" t="s">
        <v>234</v>
      </c>
      <c r="E63" s="13" t="s">
        <v>235</v>
      </c>
      <c r="H63" s="21">
        <v>78.78</v>
      </c>
    </row>
    <row r="64" spans="1:8">
      <c r="A64" s="15" t="s">
        <v>236</v>
      </c>
      <c r="B64" s="1" t="s">
        <v>237</v>
      </c>
      <c r="C64" s="1" t="s">
        <v>238</v>
      </c>
      <c r="D64" s="56" t="s">
        <v>239</v>
      </c>
      <c r="E64" s="13" t="s">
        <v>240</v>
      </c>
      <c r="H64" s="56">
        <v>86.96</v>
      </c>
    </row>
    <row r="65" spans="1:8">
      <c r="A65" s="1" t="s">
        <v>241</v>
      </c>
      <c r="B65" s="1" t="s">
        <v>46</v>
      </c>
      <c r="C65" s="1" t="s">
        <v>47</v>
      </c>
      <c r="D65" s="20" t="s">
        <v>48</v>
      </c>
      <c r="E65" s="13" t="s">
        <v>49</v>
      </c>
      <c r="H65" s="20">
        <v>98.3</v>
      </c>
    </row>
    <row r="66" spans="1:8">
      <c r="A66" s="1" t="s">
        <v>242</v>
      </c>
      <c r="B66" s="1" t="s">
        <v>181</v>
      </c>
      <c r="C66" s="1" t="s">
        <v>182</v>
      </c>
      <c r="D66" s="46" t="s">
        <v>183</v>
      </c>
      <c r="E66" s="13" t="s">
        <v>184</v>
      </c>
      <c r="H66" s="46">
        <v>69.989999999999995</v>
      </c>
    </row>
    <row r="67" spans="1:8">
      <c r="A67" s="1" t="s">
        <v>243</v>
      </c>
      <c r="B67" s="1" t="s">
        <v>46</v>
      </c>
      <c r="C67" s="1" t="s">
        <v>47</v>
      </c>
      <c r="D67" s="20" t="s">
        <v>48</v>
      </c>
      <c r="E67" s="13" t="s">
        <v>49</v>
      </c>
      <c r="H67" s="20">
        <v>98.3</v>
      </c>
    </row>
    <row r="68" spans="1:8">
      <c r="A68" s="15" t="s">
        <v>244</v>
      </c>
      <c r="B68" s="1" t="s">
        <v>186</v>
      </c>
      <c r="C68" s="1" t="s">
        <v>187</v>
      </c>
      <c r="D68" s="47" t="s">
        <v>188</v>
      </c>
      <c r="E68" s="14" t="s">
        <v>70</v>
      </c>
      <c r="H68" s="47">
        <v>95.66</v>
      </c>
    </row>
    <row r="69" spans="1:8">
      <c r="A69" s="1" t="s">
        <v>245</v>
      </c>
      <c r="B69" s="1" t="s">
        <v>246</v>
      </c>
      <c r="C69" s="1" t="s">
        <v>87</v>
      </c>
      <c r="D69" s="57" t="s">
        <v>247</v>
      </c>
      <c r="E69" s="13" t="s">
        <v>248</v>
      </c>
      <c r="H69" s="57">
        <v>93.5</v>
      </c>
    </row>
    <row r="70" spans="1:8">
      <c r="A70" s="1" t="s">
        <v>249</v>
      </c>
      <c r="B70" s="1" t="s">
        <v>46</v>
      </c>
      <c r="C70" s="1" t="s">
        <v>47</v>
      </c>
      <c r="D70" s="20" t="s">
        <v>48</v>
      </c>
      <c r="E70" s="13" t="s">
        <v>49</v>
      </c>
      <c r="H70" s="20">
        <v>98.3</v>
      </c>
    </row>
    <row r="71" spans="1:8">
      <c r="A71" s="1" t="s">
        <v>250</v>
      </c>
      <c r="B71" s="1" t="s">
        <v>251</v>
      </c>
      <c r="C71" s="1" t="s">
        <v>252</v>
      </c>
      <c r="D71" s="58" t="s">
        <v>253</v>
      </c>
      <c r="E71" s="13" t="s">
        <v>254</v>
      </c>
      <c r="H71" s="58">
        <v>52</v>
      </c>
    </row>
    <row r="72" spans="1:8">
      <c r="A72" s="1" t="s">
        <v>255</v>
      </c>
      <c r="B72" s="1" t="s">
        <v>256</v>
      </c>
      <c r="C72" s="1" t="s">
        <v>257</v>
      </c>
      <c r="D72" s="23" t="s">
        <v>258</v>
      </c>
      <c r="E72" s="13" t="s">
        <v>259</v>
      </c>
      <c r="H72" s="23">
        <v>70.09</v>
      </c>
    </row>
    <row r="73" spans="1:8">
      <c r="A73" s="1" t="s">
        <v>260</v>
      </c>
      <c r="B73" s="1" t="s">
        <v>201</v>
      </c>
      <c r="C73" s="1" t="s">
        <v>202</v>
      </c>
      <c r="D73" s="50" t="s">
        <v>203</v>
      </c>
      <c r="E73" s="14" t="s">
        <v>70</v>
      </c>
      <c r="H73" s="50">
        <v>78.94</v>
      </c>
    </row>
    <row r="74" spans="1:8">
      <c r="A74" s="1" t="s">
        <v>261</v>
      </c>
      <c r="B74" s="1" t="s">
        <v>262</v>
      </c>
      <c r="C74" s="1" t="s">
        <v>263</v>
      </c>
      <c r="D74" s="59" t="s">
        <v>264</v>
      </c>
      <c r="E74" s="13" t="s">
        <v>265</v>
      </c>
      <c r="H74" s="59">
        <v>92.51</v>
      </c>
    </row>
    <row r="75" spans="1:8">
      <c r="A75" s="15" t="s">
        <v>266</v>
      </c>
      <c r="B75" s="1" t="s">
        <v>267</v>
      </c>
      <c r="C75" s="1" t="s">
        <v>268</v>
      </c>
      <c r="D75" s="54" t="s">
        <v>269</v>
      </c>
      <c r="E75" s="13" t="s">
        <v>270</v>
      </c>
      <c r="H75" s="54">
        <v>72.569999999999993</v>
      </c>
    </row>
    <row r="76" spans="1:8">
      <c r="A76" s="1" t="s">
        <v>271</v>
      </c>
      <c r="B76" s="1" t="s">
        <v>46</v>
      </c>
      <c r="C76" s="1" t="s">
        <v>47</v>
      </c>
      <c r="D76" s="20" t="s">
        <v>48</v>
      </c>
      <c r="E76" s="13" t="s">
        <v>49</v>
      </c>
      <c r="H76" s="20">
        <v>98.3</v>
      </c>
    </row>
    <row r="77" spans="1:8">
      <c r="A77" s="1" t="s">
        <v>272</v>
      </c>
      <c r="B77" s="1" t="s">
        <v>46</v>
      </c>
      <c r="C77" s="1" t="s">
        <v>47</v>
      </c>
      <c r="D77" s="20" t="s">
        <v>48</v>
      </c>
      <c r="E77" s="13" t="s">
        <v>49</v>
      </c>
      <c r="H77" s="20">
        <v>98.3</v>
      </c>
    </row>
    <row r="78" spans="1:8">
      <c r="A78" s="15" t="s">
        <v>273</v>
      </c>
      <c r="B78" s="1" t="s">
        <v>274</v>
      </c>
      <c r="C78" s="1" t="s">
        <v>275</v>
      </c>
      <c r="D78" s="60" t="s">
        <v>276</v>
      </c>
      <c r="E78" s="13" t="s">
        <v>277</v>
      </c>
      <c r="H78" s="60">
        <v>88.12</v>
      </c>
    </row>
    <row r="79" spans="1:8">
      <c r="A79" s="15" t="s">
        <v>278</v>
      </c>
      <c r="B79" s="1" t="s">
        <v>237</v>
      </c>
      <c r="C79" s="1" t="s">
        <v>238</v>
      </c>
      <c r="D79" s="56" t="s">
        <v>239</v>
      </c>
      <c r="E79" s="13" t="s">
        <v>240</v>
      </c>
      <c r="H79" s="56">
        <v>86.96</v>
      </c>
    </row>
    <row r="80" spans="1:8">
      <c r="A80" s="1" t="s">
        <v>279</v>
      </c>
      <c r="B80" s="1" t="s">
        <v>51</v>
      </c>
      <c r="C80" s="1" t="s">
        <v>52</v>
      </c>
      <c r="D80" s="21" t="s">
        <v>53</v>
      </c>
      <c r="E80" s="13" t="s">
        <v>54</v>
      </c>
      <c r="H80" s="21">
        <v>78.73</v>
      </c>
    </row>
    <row r="81" spans="1:8">
      <c r="A81" s="1" t="s">
        <v>280</v>
      </c>
      <c r="B81" s="1" t="s">
        <v>281</v>
      </c>
      <c r="C81" s="1" t="s">
        <v>82</v>
      </c>
      <c r="D81" s="61" t="s">
        <v>282</v>
      </c>
      <c r="E81" s="14" t="s">
        <v>70</v>
      </c>
      <c r="H81" s="61">
        <v>92.92</v>
      </c>
    </row>
    <row r="82" spans="1:8">
      <c r="A82" s="1" t="s">
        <v>283</v>
      </c>
      <c r="B82" s="1" t="s">
        <v>46</v>
      </c>
      <c r="C82" s="1" t="s">
        <v>47</v>
      </c>
      <c r="D82" s="20" t="s">
        <v>48</v>
      </c>
      <c r="E82" s="13" t="s">
        <v>49</v>
      </c>
      <c r="H82" s="20">
        <v>98.3</v>
      </c>
    </row>
    <row r="83" spans="1:8">
      <c r="A83" s="1" t="s">
        <v>284</v>
      </c>
      <c r="B83" s="1" t="s">
        <v>285</v>
      </c>
      <c r="C83" s="1" t="s">
        <v>286</v>
      </c>
      <c r="D83" s="62" t="s">
        <v>287</v>
      </c>
      <c r="E83" s="13" t="s">
        <v>288</v>
      </c>
      <c r="H83" s="62">
        <v>62.51</v>
      </c>
    </row>
    <row r="84" spans="1:8">
      <c r="A84" s="1" t="s">
        <v>289</v>
      </c>
      <c r="B84" s="1" t="s">
        <v>216</v>
      </c>
      <c r="C84" s="1" t="s">
        <v>217</v>
      </c>
      <c r="D84" s="53" t="s">
        <v>218</v>
      </c>
      <c r="E84" s="13" t="s">
        <v>219</v>
      </c>
      <c r="H84" s="53">
        <v>74.510000000000005</v>
      </c>
    </row>
    <row r="85" spans="1:8">
      <c r="A85" s="1" t="s">
        <v>290</v>
      </c>
      <c r="B85" s="1" t="s">
        <v>291</v>
      </c>
      <c r="C85" s="1" t="s">
        <v>285</v>
      </c>
      <c r="D85" s="63" t="s">
        <v>292</v>
      </c>
      <c r="E85" s="13" t="s">
        <v>293</v>
      </c>
      <c r="H85" s="63">
        <v>72.3</v>
      </c>
    </row>
    <row r="86" spans="1:8">
      <c r="A86" s="1" t="s">
        <v>294</v>
      </c>
      <c r="B86" s="1" t="s">
        <v>51</v>
      </c>
      <c r="C86" s="1" t="s">
        <v>295</v>
      </c>
      <c r="D86" s="64" t="s">
        <v>296</v>
      </c>
      <c r="E86" s="13" t="s">
        <v>297</v>
      </c>
      <c r="H86" s="64">
        <v>82.18</v>
      </c>
    </row>
    <row r="87" spans="1:8">
      <c r="A87" s="1" t="s">
        <v>298</v>
      </c>
      <c r="B87" s="1" t="s">
        <v>299</v>
      </c>
      <c r="C87" s="1" t="s">
        <v>96</v>
      </c>
      <c r="D87" s="48" t="s">
        <v>300</v>
      </c>
      <c r="E87" s="14" t="s">
        <v>70</v>
      </c>
      <c r="H87" s="48">
        <v>80.989999999999995</v>
      </c>
    </row>
    <row r="88" spans="1:8">
      <c r="A88" s="1" t="s">
        <v>301</v>
      </c>
      <c r="B88" s="1" t="s">
        <v>281</v>
      </c>
      <c r="C88" s="1" t="s">
        <v>82</v>
      </c>
      <c r="D88" s="61" t="s">
        <v>282</v>
      </c>
      <c r="E88" s="14" t="s">
        <v>70</v>
      </c>
      <c r="H88" s="61">
        <v>92.92</v>
      </c>
    </row>
    <row r="89" spans="1:8">
      <c r="A89" s="1" t="s">
        <v>302</v>
      </c>
      <c r="B89" s="1" t="s">
        <v>41</v>
      </c>
      <c r="C89" s="1" t="s">
        <v>42</v>
      </c>
      <c r="D89" s="19" t="s">
        <v>43</v>
      </c>
      <c r="E89" s="13" t="s">
        <v>44</v>
      </c>
      <c r="H89" s="19">
        <v>96.34</v>
      </c>
    </row>
    <row r="90" spans="1:8">
      <c r="A90" s="15" t="s">
        <v>303</v>
      </c>
      <c r="B90" s="1" t="s">
        <v>304</v>
      </c>
      <c r="C90" s="1" t="s">
        <v>305</v>
      </c>
      <c r="D90" s="65" t="s">
        <v>306</v>
      </c>
      <c r="E90" s="14" t="s">
        <v>70</v>
      </c>
      <c r="H90" s="65">
        <v>91.11</v>
      </c>
    </row>
    <row r="91" spans="1:8">
      <c r="A91" s="1" t="s">
        <v>307</v>
      </c>
      <c r="B91" s="1" t="s">
        <v>51</v>
      </c>
      <c r="C91" s="1" t="s">
        <v>52</v>
      </c>
      <c r="D91" s="21" t="s">
        <v>53</v>
      </c>
      <c r="E91" s="13" t="s">
        <v>54</v>
      </c>
      <c r="H91" s="21">
        <v>78.73</v>
      </c>
    </row>
    <row r="92" spans="1:8">
      <c r="A92" s="1" t="s">
        <v>308</v>
      </c>
      <c r="B92" s="1" t="s">
        <v>100</v>
      </c>
      <c r="C92" s="1" t="s">
        <v>101</v>
      </c>
      <c r="D92" s="31" t="s">
        <v>102</v>
      </c>
      <c r="E92" s="13" t="s">
        <v>103</v>
      </c>
      <c r="H92" s="31">
        <v>74.91</v>
      </c>
    </row>
    <row r="93" spans="1:8">
      <c r="A93" s="1" t="s">
        <v>309</v>
      </c>
      <c r="B93" s="1" t="s">
        <v>46</v>
      </c>
      <c r="C93" s="1" t="s">
        <v>47</v>
      </c>
      <c r="D93" s="20" t="s">
        <v>48</v>
      </c>
      <c r="E93" s="13" t="s">
        <v>49</v>
      </c>
      <c r="H93" s="20">
        <v>98.3</v>
      </c>
    </row>
    <row r="94" spans="1:8">
      <c r="A94" s="1" t="s">
        <v>310</v>
      </c>
      <c r="B94" s="1" t="s">
        <v>72</v>
      </c>
      <c r="C94" s="1" t="s">
        <v>311</v>
      </c>
      <c r="D94" s="66" t="s">
        <v>312</v>
      </c>
      <c r="E94" s="13" t="s">
        <v>313</v>
      </c>
      <c r="H94" s="66">
        <v>78.88</v>
      </c>
    </row>
    <row r="95" spans="1:8">
      <c r="A95" s="1" t="s">
        <v>314</v>
      </c>
      <c r="B95" s="1" t="s">
        <v>105</v>
      </c>
      <c r="C95" s="1" t="s">
        <v>106</v>
      </c>
      <c r="D95" s="32" t="s">
        <v>107</v>
      </c>
      <c r="E95" s="13" t="s">
        <v>108</v>
      </c>
      <c r="H95" s="32">
        <v>88.44</v>
      </c>
    </row>
    <row r="96" spans="1:8">
      <c r="A96" s="15" t="s">
        <v>315</v>
      </c>
      <c r="B96" s="1" t="s">
        <v>140</v>
      </c>
      <c r="C96" s="1" t="s">
        <v>191</v>
      </c>
      <c r="D96" s="48" t="s">
        <v>192</v>
      </c>
      <c r="E96" s="13" t="s">
        <v>193</v>
      </c>
      <c r="H96" s="48">
        <v>80.95</v>
      </c>
    </row>
    <row r="97" spans="1:8">
      <c r="A97" s="1" t="s">
        <v>316</v>
      </c>
      <c r="B97" s="1" t="s">
        <v>232</v>
      </c>
      <c r="C97" s="1" t="s">
        <v>233</v>
      </c>
      <c r="D97" s="21" t="s">
        <v>234</v>
      </c>
      <c r="E97" s="13" t="s">
        <v>235</v>
      </c>
      <c r="H97" s="21">
        <v>78.78</v>
      </c>
    </row>
    <row r="98" spans="1:8">
      <c r="A98" s="1" t="s">
        <v>317</v>
      </c>
      <c r="B98" s="1" t="s">
        <v>232</v>
      </c>
      <c r="C98" s="1" t="s">
        <v>233</v>
      </c>
      <c r="D98" s="21" t="s">
        <v>234</v>
      </c>
      <c r="E98" s="13" t="s">
        <v>235</v>
      </c>
      <c r="H98" s="21">
        <v>78.78</v>
      </c>
    </row>
    <row r="99" spans="1:8">
      <c r="A99" s="1" t="s">
        <v>318</v>
      </c>
      <c r="B99" s="1" t="s">
        <v>56</v>
      </c>
      <c r="C99" s="1" t="s">
        <v>57</v>
      </c>
      <c r="D99" s="22" t="s">
        <v>58</v>
      </c>
      <c r="E99" s="13" t="s">
        <v>59</v>
      </c>
      <c r="H99" s="22">
        <v>93.99</v>
      </c>
    </row>
    <row r="100" spans="1:8">
      <c r="A100" s="1" t="s">
        <v>319</v>
      </c>
      <c r="B100" s="1" t="s">
        <v>46</v>
      </c>
      <c r="C100" s="1" t="s">
        <v>47</v>
      </c>
      <c r="D100" s="20" t="s">
        <v>48</v>
      </c>
      <c r="E100" s="13" t="s">
        <v>49</v>
      </c>
      <c r="H100" s="20">
        <v>98.3</v>
      </c>
    </row>
    <row r="101" spans="1:8">
      <c r="A101" s="1" t="s">
        <v>320</v>
      </c>
      <c r="B101" s="1" t="s">
        <v>216</v>
      </c>
      <c r="C101" s="1" t="s">
        <v>217</v>
      </c>
      <c r="D101" s="53" t="s">
        <v>218</v>
      </c>
      <c r="E101" s="13" t="s">
        <v>219</v>
      </c>
      <c r="H101" s="53">
        <v>74.510000000000005</v>
      </c>
    </row>
    <row r="102" spans="1:8">
      <c r="A102" s="1" t="s">
        <v>321</v>
      </c>
      <c r="B102" s="1" t="s">
        <v>46</v>
      </c>
      <c r="C102" s="1" t="s">
        <v>47</v>
      </c>
      <c r="D102" s="20" t="s">
        <v>48</v>
      </c>
      <c r="E102" s="13" t="s">
        <v>49</v>
      </c>
      <c r="H102" s="20">
        <v>98.3</v>
      </c>
    </row>
    <row r="103" spans="1:8">
      <c r="A103" s="1" t="s">
        <v>322</v>
      </c>
      <c r="B103" s="1" t="s">
        <v>323</v>
      </c>
      <c r="C103" s="1" t="s">
        <v>324</v>
      </c>
      <c r="D103" s="67" t="s">
        <v>325</v>
      </c>
      <c r="E103" s="14" t="s">
        <v>326</v>
      </c>
      <c r="H103" s="67">
        <v>63.86</v>
      </c>
    </row>
    <row r="104" spans="1:8">
      <c r="A104" s="1" t="s">
        <v>327</v>
      </c>
      <c r="B104" s="1" t="s">
        <v>328</v>
      </c>
      <c r="C104" s="1" t="s">
        <v>329</v>
      </c>
      <c r="D104" s="68" t="s">
        <v>330</v>
      </c>
      <c r="E104" s="14" t="s">
        <v>331</v>
      </c>
      <c r="H104" s="68">
        <v>57.81</v>
      </c>
    </row>
    <row r="105" spans="1:8">
      <c r="A105" s="1" t="s">
        <v>332</v>
      </c>
      <c r="B105" s="1" t="s">
        <v>46</v>
      </c>
      <c r="C105" s="1" t="s">
        <v>47</v>
      </c>
      <c r="D105" s="20" t="s">
        <v>48</v>
      </c>
      <c r="E105" s="13" t="s">
        <v>49</v>
      </c>
      <c r="H105" s="20">
        <v>98.3</v>
      </c>
    </row>
    <row r="106" spans="1:8">
      <c r="A106" s="1" t="s">
        <v>333</v>
      </c>
      <c r="B106" s="1" t="s">
        <v>46</v>
      </c>
      <c r="C106" s="1" t="s">
        <v>47</v>
      </c>
      <c r="D106" s="20" t="s">
        <v>48</v>
      </c>
      <c r="E106" s="13" t="s">
        <v>49</v>
      </c>
      <c r="H106" s="20">
        <v>98.3</v>
      </c>
    </row>
    <row r="107" spans="1:8">
      <c r="A107" s="1" t="s">
        <v>334</v>
      </c>
      <c r="B107" s="1" t="s">
        <v>46</v>
      </c>
      <c r="C107" s="1" t="s">
        <v>47</v>
      </c>
      <c r="D107" s="20" t="s">
        <v>48</v>
      </c>
      <c r="E107" s="13" t="s">
        <v>49</v>
      </c>
      <c r="H107" s="20">
        <v>98.3</v>
      </c>
    </row>
    <row r="108" spans="1:8">
      <c r="A108" s="1" t="s">
        <v>335</v>
      </c>
      <c r="B108" s="1" t="s">
        <v>336</v>
      </c>
      <c r="C108" s="1" t="s">
        <v>337</v>
      </c>
      <c r="D108" s="69" t="s">
        <v>338</v>
      </c>
      <c r="E108" s="14" t="s">
        <v>70</v>
      </c>
      <c r="H108" s="69">
        <v>82.6</v>
      </c>
    </row>
    <row r="109" spans="1:8">
      <c r="A109" s="1" t="s">
        <v>339</v>
      </c>
      <c r="B109" s="1" t="s">
        <v>281</v>
      </c>
      <c r="C109" s="1" t="s">
        <v>82</v>
      </c>
      <c r="D109" s="61" t="s">
        <v>282</v>
      </c>
      <c r="E109" s="14" t="s">
        <v>70</v>
      </c>
      <c r="H109" s="61">
        <v>92.92</v>
      </c>
    </row>
    <row r="110" spans="1:8">
      <c r="A110" s="1" t="s">
        <v>340</v>
      </c>
      <c r="B110" s="1" t="s">
        <v>86</v>
      </c>
      <c r="C110" s="1" t="s">
        <v>87</v>
      </c>
      <c r="D110" s="28" t="s">
        <v>88</v>
      </c>
      <c r="E110" s="13" t="s">
        <v>89</v>
      </c>
      <c r="H110" s="28">
        <v>92</v>
      </c>
    </row>
    <row r="111" spans="1:8">
      <c r="A111" s="15" t="s">
        <v>341</v>
      </c>
      <c r="B111" s="1" t="s">
        <v>342</v>
      </c>
      <c r="C111" s="1" t="s">
        <v>343</v>
      </c>
      <c r="D111" s="70" t="s">
        <v>344</v>
      </c>
      <c r="E111" s="13" t="s">
        <v>345</v>
      </c>
      <c r="H111" s="70">
        <v>72.83</v>
      </c>
    </row>
    <row r="112" spans="1:8">
      <c r="A112" s="1" t="s">
        <v>346</v>
      </c>
      <c r="B112" s="1" t="s">
        <v>347</v>
      </c>
      <c r="C112" s="1" t="s">
        <v>348</v>
      </c>
      <c r="D112" s="71" t="s">
        <v>349</v>
      </c>
      <c r="E112" s="13" t="s">
        <v>84</v>
      </c>
      <c r="H112" s="71">
        <v>84.13</v>
      </c>
    </row>
    <row r="113" spans="1:8">
      <c r="A113" s="1" t="s">
        <v>350</v>
      </c>
      <c r="B113" s="1" t="s">
        <v>31</v>
      </c>
      <c r="C113" s="1" t="s">
        <v>32</v>
      </c>
      <c r="D113" s="17" t="s">
        <v>33</v>
      </c>
      <c r="E113" s="13" t="s">
        <v>34</v>
      </c>
      <c r="H113" s="17">
        <v>91.51</v>
      </c>
    </row>
    <row r="114" spans="1:8">
      <c r="A114" s="1" t="s">
        <v>351</v>
      </c>
      <c r="B114" s="1" t="s">
        <v>31</v>
      </c>
      <c r="C114" s="1" t="s">
        <v>32</v>
      </c>
      <c r="D114" s="17" t="s">
        <v>33</v>
      </c>
      <c r="E114" s="13" t="s">
        <v>34</v>
      </c>
      <c r="H114" s="17">
        <v>91.51</v>
      </c>
    </row>
    <row r="115" spans="1:8">
      <c r="A115" s="1" t="s">
        <v>352</v>
      </c>
      <c r="B115" s="1" t="s">
        <v>353</v>
      </c>
      <c r="C115" s="1" t="s">
        <v>354</v>
      </c>
      <c r="D115" s="72" t="s">
        <v>355</v>
      </c>
      <c r="E115" s="13" t="s">
        <v>356</v>
      </c>
      <c r="H115" s="72">
        <v>83.63</v>
      </c>
    </row>
    <row r="116" spans="1:8">
      <c r="A116" s="1" t="s">
        <v>357</v>
      </c>
      <c r="B116" s="1" t="s">
        <v>358</v>
      </c>
      <c r="C116" s="1" t="s">
        <v>359</v>
      </c>
      <c r="D116" s="38" t="s">
        <v>360</v>
      </c>
      <c r="E116" s="13" t="s">
        <v>361</v>
      </c>
      <c r="H116" s="38">
        <v>87.48</v>
      </c>
    </row>
    <row r="117" spans="1:8">
      <c r="A117" s="1" t="s">
        <v>362</v>
      </c>
      <c r="B117" s="1" t="s">
        <v>363</v>
      </c>
      <c r="C117" s="1" t="s">
        <v>364</v>
      </c>
      <c r="D117" s="41" t="s">
        <v>365</v>
      </c>
      <c r="E117" s="13" t="s">
        <v>366</v>
      </c>
      <c r="H117" s="41">
        <v>88.37</v>
      </c>
    </row>
    <row r="118" spans="1:8">
      <c r="A118" s="1" t="s">
        <v>367</v>
      </c>
      <c r="B118" s="1" t="s">
        <v>46</v>
      </c>
      <c r="C118" s="1" t="s">
        <v>47</v>
      </c>
      <c r="D118" s="20" t="s">
        <v>48</v>
      </c>
      <c r="E118" s="13" t="s">
        <v>49</v>
      </c>
      <c r="H118" s="20">
        <v>98.3</v>
      </c>
    </row>
    <row r="119" spans="1:8">
      <c r="A119" s="1" t="s">
        <v>368</v>
      </c>
      <c r="B119" s="1" t="s">
        <v>77</v>
      </c>
      <c r="C119" s="1" t="s">
        <v>78</v>
      </c>
      <c r="D119" s="26" t="s">
        <v>79</v>
      </c>
      <c r="E119" s="13" t="s">
        <v>80</v>
      </c>
      <c r="H119" s="26">
        <v>73.989999999999995</v>
      </c>
    </row>
    <row r="120" spans="1:8">
      <c r="A120" s="1" t="s">
        <v>369</v>
      </c>
      <c r="B120" s="1" t="s">
        <v>370</v>
      </c>
      <c r="C120" s="1" t="s">
        <v>371</v>
      </c>
      <c r="D120" s="16" t="s">
        <v>372</v>
      </c>
      <c r="E120" s="13" t="s">
        <v>373</v>
      </c>
      <c r="H120" s="16">
        <v>86.71</v>
      </c>
    </row>
    <row r="121" spans="1:8">
      <c r="A121" s="1" t="s">
        <v>374</v>
      </c>
      <c r="B121" s="1" t="s">
        <v>281</v>
      </c>
      <c r="C121" s="1" t="s">
        <v>82</v>
      </c>
      <c r="D121" s="61" t="s">
        <v>282</v>
      </c>
      <c r="E121" s="14" t="s">
        <v>70</v>
      </c>
      <c r="H121" s="61">
        <v>92.92</v>
      </c>
    </row>
    <row r="122" spans="1:8">
      <c r="A122" s="1" t="s">
        <v>375</v>
      </c>
      <c r="B122" s="1" t="s">
        <v>201</v>
      </c>
      <c r="C122" s="1" t="s">
        <v>202</v>
      </c>
      <c r="D122" s="50" t="s">
        <v>203</v>
      </c>
      <c r="E122" s="14" t="s">
        <v>70</v>
      </c>
      <c r="H122" s="50">
        <v>78.94</v>
      </c>
    </row>
    <row r="123" spans="1:8">
      <c r="A123" s="1" t="s">
        <v>376</v>
      </c>
      <c r="B123" s="1" t="s">
        <v>95</v>
      </c>
      <c r="C123" s="1" t="s">
        <v>96</v>
      </c>
      <c r="D123" s="30" t="s">
        <v>97</v>
      </c>
      <c r="E123" s="13" t="s">
        <v>98</v>
      </c>
      <c r="H123" s="30">
        <v>94.9</v>
      </c>
    </row>
    <row r="124" spans="1:8">
      <c r="A124" s="1" t="s">
        <v>377</v>
      </c>
      <c r="B124" s="1" t="s">
        <v>77</v>
      </c>
      <c r="C124" s="1" t="s">
        <v>78</v>
      </c>
      <c r="D124" s="26" t="s">
        <v>79</v>
      </c>
      <c r="E124" s="13" t="s">
        <v>80</v>
      </c>
      <c r="H124" s="26">
        <v>73.989999999999995</v>
      </c>
    </row>
    <row r="125" spans="1:8">
      <c r="A125" s="1" t="s">
        <v>378</v>
      </c>
      <c r="B125" s="1" t="s">
        <v>46</v>
      </c>
      <c r="C125" s="1" t="s">
        <v>47</v>
      </c>
      <c r="D125" s="20" t="s">
        <v>48</v>
      </c>
      <c r="E125" s="13" t="s">
        <v>49</v>
      </c>
      <c r="H125" s="20">
        <v>98.3</v>
      </c>
    </row>
    <row r="126" spans="1:8">
      <c r="A126" s="15" t="s">
        <v>379</v>
      </c>
      <c r="B126" s="1" t="s">
        <v>210</v>
      </c>
      <c r="C126" s="1" t="s">
        <v>211</v>
      </c>
      <c r="D126" s="52" t="s">
        <v>212</v>
      </c>
      <c r="E126" s="13" t="s">
        <v>380</v>
      </c>
      <c r="H126" s="52">
        <v>102.13</v>
      </c>
    </row>
    <row r="127" spans="1:8">
      <c r="A127" s="1" t="s">
        <v>381</v>
      </c>
      <c r="B127" s="1" t="s">
        <v>51</v>
      </c>
      <c r="C127" s="1" t="s">
        <v>52</v>
      </c>
      <c r="D127" s="21" t="s">
        <v>53</v>
      </c>
      <c r="E127" s="13" t="s">
        <v>54</v>
      </c>
      <c r="H127" s="21">
        <v>78.73</v>
      </c>
    </row>
    <row r="128" spans="1:8">
      <c r="A128" s="1" t="s">
        <v>382</v>
      </c>
      <c r="B128" s="1" t="s">
        <v>347</v>
      </c>
      <c r="C128" s="1" t="s">
        <v>348</v>
      </c>
      <c r="D128" s="71" t="s">
        <v>349</v>
      </c>
      <c r="E128" s="13" t="s">
        <v>84</v>
      </c>
      <c r="H128" s="71">
        <v>84.13</v>
      </c>
    </row>
    <row r="129" spans="1:8">
      <c r="A129" s="1" t="s">
        <v>383</v>
      </c>
      <c r="B129" s="1" t="s">
        <v>384</v>
      </c>
      <c r="C129" s="1" t="s">
        <v>385</v>
      </c>
      <c r="D129" s="73" t="s">
        <v>386</v>
      </c>
      <c r="E129" s="13" t="s">
        <v>387</v>
      </c>
      <c r="H129" s="73">
        <v>102.3</v>
      </c>
    </row>
    <row r="130" spans="1:8">
      <c r="A130" s="1" t="s">
        <v>388</v>
      </c>
      <c r="B130" s="1" t="s">
        <v>51</v>
      </c>
      <c r="C130" s="1" t="s">
        <v>52</v>
      </c>
      <c r="D130" s="21" t="s">
        <v>53</v>
      </c>
      <c r="E130" s="13" t="s">
        <v>54</v>
      </c>
      <c r="H130" s="21">
        <v>78.73</v>
      </c>
    </row>
    <row r="131" spans="1:8">
      <c r="A131" s="1" t="s">
        <v>389</v>
      </c>
      <c r="B131" s="1" t="s">
        <v>390</v>
      </c>
      <c r="C131" s="1" t="s">
        <v>391</v>
      </c>
      <c r="D131" s="74" t="s">
        <v>392</v>
      </c>
      <c r="E131" s="14" t="s">
        <v>223</v>
      </c>
      <c r="H131" s="74">
        <v>83.27</v>
      </c>
    </row>
    <row r="132" spans="1:8">
      <c r="A132" s="1" t="s">
        <v>393</v>
      </c>
      <c r="B132" s="1" t="s">
        <v>51</v>
      </c>
      <c r="C132" s="1" t="s">
        <v>52</v>
      </c>
      <c r="D132" s="21" t="s">
        <v>53</v>
      </c>
      <c r="E132" s="13" t="s">
        <v>54</v>
      </c>
      <c r="H132" s="21">
        <v>78.73</v>
      </c>
    </row>
    <row r="133" spans="1:8">
      <c r="A133" s="1" t="s">
        <v>394</v>
      </c>
      <c r="B133" s="1" t="s">
        <v>51</v>
      </c>
      <c r="C133" s="1" t="s">
        <v>52</v>
      </c>
      <c r="D133" s="21" t="s">
        <v>53</v>
      </c>
      <c r="E133" s="13" t="s">
        <v>54</v>
      </c>
      <c r="H133" s="21">
        <v>78.73</v>
      </c>
    </row>
    <row r="134" spans="1:8">
      <c r="A134" s="1" t="s">
        <v>395</v>
      </c>
      <c r="B134" s="1" t="s">
        <v>52</v>
      </c>
      <c r="C134" s="1" t="s">
        <v>396</v>
      </c>
      <c r="D134" s="75" t="s">
        <v>397</v>
      </c>
      <c r="E134" s="13" t="s">
        <v>59</v>
      </c>
      <c r="H134" s="75">
        <v>76.61</v>
      </c>
    </row>
    <row r="135" spans="1:8">
      <c r="A135" s="15" t="s">
        <v>398</v>
      </c>
      <c r="B135" s="1" t="s">
        <v>237</v>
      </c>
      <c r="C135" s="1" t="s">
        <v>238</v>
      </c>
      <c r="D135" s="56" t="s">
        <v>239</v>
      </c>
      <c r="E135" s="13" t="s">
        <v>240</v>
      </c>
      <c r="H135" s="56">
        <v>86.96</v>
      </c>
    </row>
    <row r="136" spans="1:8">
      <c r="A136" s="1" t="s">
        <v>399</v>
      </c>
      <c r="B136" s="1" t="s">
        <v>370</v>
      </c>
      <c r="C136" s="1" t="s">
        <v>371</v>
      </c>
      <c r="D136" s="16" t="s">
        <v>372</v>
      </c>
      <c r="E136" s="13" t="s">
        <v>373</v>
      </c>
      <c r="H136" s="16">
        <v>86.71</v>
      </c>
    </row>
    <row r="137" spans="1:8">
      <c r="A137" s="1" t="s">
        <v>400</v>
      </c>
      <c r="B137" s="1" t="s">
        <v>196</v>
      </c>
      <c r="C137" s="1" t="s">
        <v>197</v>
      </c>
      <c r="D137" s="49" t="s">
        <v>198</v>
      </c>
      <c r="E137" s="13" t="s">
        <v>199</v>
      </c>
      <c r="H137" s="49">
        <v>84.41</v>
      </c>
    </row>
    <row r="138" spans="1:8">
      <c r="A138" s="1" t="s">
        <v>401</v>
      </c>
      <c r="B138" s="1" t="s">
        <v>263</v>
      </c>
      <c r="C138" s="1" t="s">
        <v>402</v>
      </c>
      <c r="D138" s="46" t="s">
        <v>403</v>
      </c>
      <c r="E138" s="14" t="s">
        <v>70</v>
      </c>
      <c r="H138" s="46">
        <v>69.95</v>
      </c>
    </row>
    <row r="139" spans="1:8">
      <c r="A139" s="1" t="s">
        <v>404</v>
      </c>
      <c r="B139" s="1" t="s">
        <v>51</v>
      </c>
      <c r="C139" s="1" t="s">
        <v>52</v>
      </c>
      <c r="D139" s="21" t="s">
        <v>53</v>
      </c>
      <c r="E139" s="13" t="s">
        <v>54</v>
      </c>
      <c r="H139" s="21">
        <v>78.73</v>
      </c>
    </row>
    <row r="140" spans="1:8">
      <c r="A140" s="1" t="s">
        <v>405</v>
      </c>
      <c r="B140" s="1" t="s">
        <v>406</v>
      </c>
      <c r="C140" s="1" t="s">
        <v>407</v>
      </c>
      <c r="D140" s="76" t="s">
        <v>408</v>
      </c>
      <c r="E140" s="14" t="s">
        <v>409</v>
      </c>
      <c r="H140" s="76">
        <v>76.25</v>
      </c>
    </row>
    <row r="141" spans="1:8">
      <c r="A141" s="1" t="s">
        <v>410</v>
      </c>
      <c r="B141" s="1" t="s">
        <v>411</v>
      </c>
      <c r="C141" s="1" t="s">
        <v>412</v>
      </c>
      <c r="D141" s="77" t="s">
        <v>413</v>
      </c>
      <c r="E141" s="14" t="s">
        <v>414</v>
      </c>
      <c r="H141" s="77">
        <v>86.14</v>
      </c>
    </row>
    <row r="142" spans="1:8">
      <c r="A142" s="1" t="s">
        <v>415</v>
      </c>
      <c r="B142" s="1" t="s">
        <v>46</v>
      </c>
      <c r="C142" s="1" t="s">
        <v>47</v>
      </c>
      <c r="D142" s="20" t="s">
        <v>48</v>
      </c>
      <c r="E142" s="13" t="s">
        <v>49</v>
      </c>
      <c r="H142" s="20">
        <v>98.3</v>
      </c>
    </row>
    <row r="143" spans="1:8">
      <c r="A143" s="1" t="s">
        <v>416</v>
      </c>
      <c r="B143" s="1" t="s">
        <v>347</v>
      </c>
      <c r="C143" s="1" t="s">
        <v>348</v>
      </c>
      <c r="D143" s="71" t="s">
        <v>349</v>
      </c>
      <c r="E143" s="13" t="s">
        <v>84</v>
      </c>
      <c r="H143" s="71">
        <v>84.13</v>
      </c>
    </row>
    <row r="144" spans="1:8">
      <c r="A144" s="1" t="s">
        <v>417</v>
      </c>
      <c r="B144" s="1" t="s">
        <v>116</v>
      </c>
      <c r="C144" s="1" t="s">
        <v>418</v>
      </c>
      <c r="D144" s="39" t="s">
        <v>419</v>
      </c>
      <c r="E144" s="13" t="s">
        <v>420</v>
      </c>
      <c r="H144" s="39">
        <v>80.83</v>
      </c>
    </row>
    <row r="145" spans="1:8">
      <c r="A145" s="1" t="s">
        <v>421</v>
      </c>
      <c r="B145" s="1" t="s">
        <v>422</v>
      </c>
      <c r="C145" s="1" t="s">
        <v>423</v>
      </c>
      <c r="D145" s="78" t="s">
        <v>424</v>
      </c>
      <c r="E145" s="13" t="s">
        <v>425</v>
      </c>
      <c r="H145" s="78">
        <v>85.43</v>
      </c>
    </row>
    <row r="146" spans="1:8">
      <c r="A146" s="1" t="s">
        <v>426</v>
      </c>
      <c r="B146" s="1" t="s">
        <v>427</v>
      </c>
      <c r="C146" s="1" t="s">
        <v>428</v>
      </c>
      <c r="D146" s="53" t="s">
        <v>429</v>
      </c>
      <c r="E146" s="14" t="s">
        <v>430</v>
      </c>
      <c r="H146" s="53">
        <v>74.430000000000007</v>
      </c>
    </row>
    <row r="147" spans="1:8">
      <c r="A147" s="1" t="s">
        <v>431</v>
      </c>
      <c r="B147" s="1" t="s">
        <v>432</v>
      </c>
      <c r="C147" s="1" t="s">
        <v>433</v>
      </c>
      <c r="D147" s="51" t="s">
        <v>434</v>
      </c>
      <c r="E147" s="13" t="s">
        <v>435</v>
      </c>
      <c r="H147" s="51">
        <v>86.24</v>
      </c>
    </row>
    <row r="148" spans="1:8">
      <c r="A148" s="1" t="s">
        <v>436</v>
      </c>
      <c r="B148" s="1" t="s">
        <v>196</v>
      </c>
      <c r="C148" s="1" t="s">
        <v>197</v>
      </c>
      <c r="D148" s="49" t="s">
        <v>198</v>
      </c>
      <c r="E148" s="13" t="s">
        <v>199</v>
      </c>
      <c r="H148" s="49">
        <v>84.41</v>
      </c>
    </row>
    <row r="149" spans="1:8">
      <c r="A149" s="1" t="s">
        <v>437</v>
      </c>
      <c r="B149" s="1" t="s">
        <v>216</v>
      </c>
      <c r="C149" s="1" t="s">
        <v>217</v>
      </c>
      <c r="D149" s="53" t="s">
        <v>218</v>
      </c>
      <c r="E149" s="13" t="s">
        <v>219</v>
      </c>
      <c r="H149" s="53">
        <v>74.510000000000005</v>
      </c>
    </row>
    <row r="150" spans="1:8">
      <c r="A150" s="1" t="s">
        <v>438</v>
      </c>
      <c r="B150" s="1" t="s">
        <v>439</v>
      </c>
      <c r="C150" s="1" t="s">
        <v>440</v>
      </c>
      <c r="D150" s="79" t="s">
        <v>349</v>
      </c>
      <c r="E150" s="14" t="s">
        <v>441</v>
      </c>
      <c r="H150" s="79">
        <v>84.13</v>
      </c>
    </row>
    <row r="151" spans="1:8">
      <c r="A151" s="1" t="s">
        <v>442</v>
      </c>
      <c r="B151" s="1" t="s">
        <v>51</v>
      </c>
      <c r="C151" s="1" t="s">
        <v>52</v>
      </c>
      <c r="D151" s="21" t="s">
        <v>53</v>
      </c>
      <c r="E151" s="13" t="s">
        <v>54</v>
      </c>
      <c r="H151" s="21">
        <v>78.73</v>
      </c>
    </row>
    <row r="152" spans="1:8">
      <c r="A152" s="1" t="s">
        <v>443</v>
      </c>
      <c r="B152" s="1" t="s">
        <v>444</v>
      </c>
      <c r="C152" s="1" t="s">
        <v>445</v>
      </c>
      <c r="D152" s="80" t="s">
        <v>446</v>
      </c>
      <c r="E152" s="14" t="s">
        <v>70</v>
      </c>
      <c r="H152" s="80">
        <v>75.37</v>
      </c>
    </row>
    <row r="153" spans="1:8">
      <c r="A153" s="1" t="s">
        <v>447</v>
      </c>
      <c r="B153" s="1" t="s">
        <v>448</v>
      </c>
      <c r="C153" s="1" t="s">
        <v>449</v>
      </c>
      <c r="D153" s="81" t="s">
        <v>450</v>
      </c>
      <c r="E153" s="13" t="s">
        <v>98</v>
      </c>
      <c r="H153" s="81">
        <v>79.19</v>
      </c>
    </row>
    <row r="154" spans="1:8">
      <c r="A154" s="1" t="s">
        <v>451</v>
      </c>
      <c r="B154" s="1" t="s">
        <v>452</v>
      </c>
      <c r="C154" s="1" t="s">
        <v>453</v>
      </c>
      <c r="D154" s="57" t="s">
        <v>454</v>
      </c>
      <c r="E154" s="14" t="s">
        <v>70</v>
      </c>
      <c r="H154" s="57">
        <v>93.44</v>
      </c>
    </row>
    <row r="155" spans="1:8">
      <c r="A155" s="1" t="s">
        <v>455</v>
      </c>
      <c r="B155" s="1" t="s">
        <v>46</v>
      </c>
      <c r="C155" s="1" t="s">
        <v>47</v>
      </c>
      <c r="D155" s="20" t="s">
        <v>48</v>
      </c>
      <c r="E155" s="13" t="s">
        <v>49</v>
      </c>
      <c r="H155" s="20">
        <v>98.3</v>
      </c>
    </row>
    <row r="156" spans="1:8">
      <c r="A156" s="1" t="s">
        <v>456</v>
      </c>
      <c r="B156" s="1" t="s">
        <v>457</v>
      </c>
      <c r="C156" s="1" t="s">
        <v>458</v>
      </c>
      <c r="D156" s="82" t="s">
        <v>459</v>
      </c>
      <c r="E156" s="13" t="s">
        <v>34</v>
      </c>
      <c r="H156" s="82">
        <v>72.7</v>
      </c>
    </row>
    <row r="157" spans="1:8">
      <c r="A157" s="1" t="s">
        <v>460</v>
      </c>
      <c r="B157" s="1" t="s">
        <v>461</v>
      </c>
      <c r="C157" s="1" t="s">
        <v>462</v>
      </c>
      <c r="D157" s="83" t="s">
        <v>463</v>
      </c>
      <c r="E157" s="14" t="s">
        <v>70</v>
      </c>
      <c r="H157" s="83">
        <v>79.47</v>
      </c>
    </row>
    <row r="158" spans="1:8">
      <c r="A158" s="1" t="s">
        <v>464</v>
      </c>
      <c r="B158" s="1" t="s">
        <v>299</v>
      </c>
      <c r="C158" s="1" t="s">
        <v>96</v>
      </c>
      <c r="D158" s="48" t="s">
        <v>300</v>
      </c>
      <c r="E158" s="14" t="s">
        <v>70</v>
      </c>
      <c r="H158" s="48">
        <v>80.989999999999995</v>
      </c>
    </row>
    <row r="159" spans="1:8">
      <c r="A159" s="1" t="s">
        <v>465</v>
      </c>
      <c r="B159" s="1" t="s">
        <v>51</v>
      </c>
      <c r="C159" s="1" t="s">
        <v>52</v>
      </c>
      <c r="D159" s="21" t="s">
        <v>53</v>
      </c>
      <c r="E159" s="13" t="s">
        <v>54</v>
      </c>
      <c r="H159" s="21">
        <v>78.73</v>
      </c>
    </row>
    <row r="160" spans="1:8">
      <c r="A160" s="1" t="s">
        <v>466</v>
      </c>
      <c r="B160" s="1" t="s">
        <v>82</v>
      </c>
      <c r="C160" s="1" t="s">
        <v>82</v>
      </c>
      <c r="D160" s="27" t="s">
        <v>83</v>
      </c>
      <c r="E160" s="13" t="s">
        <v>84</v>
      </c>
      <c r="H160" s="27">
        <v>79.349999999999994</v>
      </c>
    </row>
    <row r="161" spans="1:8">
      <c r="A161" s="1" t="s">
        <v>467</v>
      </c>
      <c r="B161" s="1" t="s">
        <v>468</v>
      </c>
      <c r="C161" s="1" t="s">
        <v>469</v>
      </c>
      <c r="D161" s="74" t="s">
        <v>470</v>
      </c>
      <c r="E161" s="14" t="s">
        <v>70</v>
      </c>
      <c r="H161" s="74">
        <v>83.2</v>
      </c>
    </row>
    <row r="162" spans="1:8">
      <c r="A162" s="1" t="s">
        <v>471</v>
      </c>
      <c r="B162" s="1" t="s">
        <v>472</v>
      </c>
      <c r="C162" s="1" t="s">
        <v>473</v>
      </c>
      <c r="D162" s="31" t="s">
        <v>474</v>
      </c>
      <c r="E162" s="14" t="s">
        <v>70</v>
      </c>
      <c r="H162" s="31">
        <v>74.959999999999994</v>
      </c>
    </row>
    <row r="163" spans="1:8">
      <c r="A163" s="1" t="s">
        <v>475</v>
      </c>
      <c r="B163" s="1" t="s">
        <v>476</v>
      </c>
      <c r="C163" s="1" t="s">
        <v>477</v>
      </c>
      <c r="D163" s="84" t="s">
        <v>478</v>
      </c>
      <c r="E163" s="13" t="s">
        <v>479</v>
      </c>
      <c r="H163" s="84">
        <v>105.31</v>
      </c>
    </row>
    <row r="164" spans="1:8">
      <c r="A164" s="15" t="s">
        <v>480</v>
      </c>
      <c r="B164" s="1" t="s">
        <v>481</v>
      </c>
      <c r="C164" s="1" t="s">
        <v>482</v>
      </c>
      <c r="D164" s="85" t="s">
        <v>483</v>
      </c>
      <c r="E164" s="14" t="s">
        <v>484</v>
      </c>
      <c r="H164" s="85">
        <v>114.59</v>
      </c>
    </row>
    <row r="165" spans="1:8">
      <c r="A165" s="1" t="s">
        <v>485</v>
      </c>
      <c r="B165" s="1" t="s">
        <v>486</v>
      </c>
      <c r="C165" s="1" t="s">
        <v>487</v>
      </c>
      <c r="D165" s="72" t="s">
        <v>488</v>
      </c>
      <c r="E165" s="13" t="s">
        <v>489</v>
      </c>
      <c r="H165" s="72">
        <v>83.72</v>
      </c>
    </row>
    <row r="166" spans="1:8">
      <c r="A166" s="1" t="s">
        <v>490</v>
      </c>
      <c r="B166" s="1" t="s">
        <v>370</v>
      </c>
      <c r="C166" s="1" t="s">
        <v>371</v>
      </c>
      <c r="D166" s="16" t="s">
        <v>372</v>
      </c>
      <c r="E166" s="13" t="s">
        <v>373</v>
      </c>
      <c r="H166" s="16">
        <v>86.71</v>
      </c>
    </row>
    <row r="167" spans="1:8">
      <c r="A167" s="1" t="s">
        <v>491</v>
      </c>
      <c r="B167" s="1" t="s">
        <v>91</v>
      </c>
      <c r="C167" s="1" t="s">
        <v>92</v>
      </c>
      <c r="D167" s="29" t="s">
        <v>93</v>
      </c>
      <c r="E167" s="14" t="s">
        <v>70</v>
      </c>
      <c r="H167" s="29">
        <v>85.33</v>
      </c>
    </row>
    <row r="168" spans="1:8">
      <c r="A168" s="1" t="s">
        <v>492</v>
      </c>
      <c r="B168" s="1" t="s">
        <v>493</v>
      </c>
      <c r="C168" s="1" t="s">
        <v>494</v>
      </c>
      <c r="D168" s="86" t="s">
        <v>495</v>
      </c>
      <c r="E168" s="14" t="s">
        <v>496</v>
      </c>
      <c r="H168" s="86">
        <v>68.03</v>
      </c>
    </row>
    <row r="169" spans="1:8">
      <c r="A169" s="15" t="s">
        <v>497</v>
      </c>
      <c r="B169" s="1" t="s">
        <v>498</v>
      </c>
      <c r="C169" s="1" t="s">
        <v>499</v>
      </c>
      <c r="D169" s="87" t="s">
        <v>500</v>
      </c>
      <c r="E169" s="13" t="s">
        <v>313</v>
      </c>
      <c r="H169" s="87">
        <v>103.44</v>
      </c>
    </row>
    <row r="170" spans="1:8" ht="30">
      <c r="A170" s="1" t="s">
        <v>501</v>
      </c>
      <c r="B170" s="1" t="s">
        <v>502</v>
      </c>
      <c r="C170" s="1" t="s">
        <v>503</v>
      </c>
      <c r="D170" s="88" t="s">
        <v>504</v>
      </c>
      <c r="E170" s="13" t="s">
        <v>505</v>
      </c>
      <c r="H170" s="88">
        <v>75.900000000000006</v>
      </c>
    </row>
    <row r="171" spans="1:8">
      <c r="A171" s="1" t="s">
        <v>506</v>
      </c>
      <c r="B171" s="1" t="s">
        <v>507</v>
      </c>
      <c r="C171" s="1" t="s">
        <v>267</v>
      </c>
      <c r="D171" s="65" t="s">
        <v>306</v>
      </c>
      <c r="E171" s="13" t="s">
        <v>508</v>
      </c>
      <c r="H171" s="65">
        <v>91.11</v>
      </c>
    </row>
    <row r="172" spans="1:8">
      <c r="A172" s="15" t="s">
        <v>509</v>
      </c>
      <c r="B172" s="1" t="s">
        <v>237</v>
      </c>
      <c r="C172" s="1" t="s">
        <v>238</v>
      </c>
      <c r="D172" s="56" t="s">
        <v>239</v>
      </c>
      <c r="E172" s="13" t="s">
        <v>240</v>
      </c>
      <c r="H172" s="56">
        <v>86.96</v>
      </c>
    </row>
    <row r="173" spans="1:8">
      <c r="A173" s="1" t="s">
        <v>510</v>
      </c>
      <c r="B173" s="1" t="s">
        <v>51</v>
      </c>
      <c r="C173" s="1" t="s">
        <v>52</v>
      </c>
      <c r="D173" s="21" t="s">
        <v>53</v>
      </c>
      <c r="E173" s="13" t="s">
        <v>54</v>
      </c>
      <c r="H173" s="21">
        <v>78.73</v>
      </c>
    </row>
    <row r="174" spans="1:8">
      <c r="A174" s="1" t="s">
        <v>511</v>
      </c>
      <c r="B174" s="1" t="s">
        <v>502</v>
      </c>
      <c r="C174" s="1" t="s">
        <v>503</v>
      </c>
      <c r="D174" s="88" t="s">
        <v>504</v>
      </c>
      <c r="E174" s="13" t="s">
        <v>505</v>
      </c>
      <c r="H174" s="88">
        <v>75.900000000000006</v>
      </c>
    </row>
    <row r="175" spans="1:8">
      <c r="A175" s="1" t="s">
        <v>512</v>
      </c>
      <c r="B175" s="1" t="s">
        <v>181</v>
      </c>
      <c r="C175" s="1" t="s">
        <v>182</v>
      </c>
      <c r="D175" s="46" t="s">
        <v>183</v>
      </c>
      <c r="E175" s="13" t="s">
        <v>184</v>
      </c>
      <c r="H175" s="46">
        <v>69.989999999999995</v>
      </c>
    </row>
    <row r="176" spans="1:8">
      <c r="A176" s="1" t="s">
        <v>513</v>
      </c>
      <c r="B176" s="1" t="s">
        <v>514</v>
      </c>
      <c r="C176" s="1" t="s">
        <v>515</v>
      </c>
      <c r="D176" s="89" t="s">
        <v>516</v>
      </c>
      <c r="E176" s="13" t="s">
        <v>103</v>
      </c>
      <c r="H176" s="89">
        <v>77.08</v>
      </c>
    </row>
    <row r="177" spans="1:8">
      <c r="A177" s="1" t="s">
        <v>517</v>
      </c>
      <c r="B177" s="1" t="s">
        <v>518</v>
      </c>
      <c r="C177" s="1" t="s">
        <v>519</v>
      </c>
      <c r="D177" s="28" t="s">
        <v>88</v>
      </c>
      <c r="E177" s="13" t="s">
        <v>520</v>
      </c>
      <c r="H177" s="28">
        <v>92</v>
      </c>
    </row>
    <row r="178" spans="1:8">
      <c r="A178" s="1" t="s">
        <v>521</v>
      </c>
      <c r="B178" s="1" t="s">
        <v>522</v>
      </c>
      <c r="C178" s="1" t="s">
        <v>82</v>
      </c>
      <c r="D178" s="90" t="s">
        <v>523</v>
      </c>
      <c r="E178" s="14" t="s">
        <v>70</v>
      </c>
      <c r="H178" s="90">
        <v>69</v>
      </c>
    </row>
    <row r="179" spans="1:8">
      <c r="A179" s="1" t="s">
        <v>524</v>
      </c>
      <c r="B179" s="1" t="s">
        <v>525</v>
      </c>
      <c r="C179" s="1" t="s">
        <v>525</v>
      </c>
      <c r="D179" s="20" t="s">
        <v>48</v>
      </c>
      <c r="E179" s="13" t="s">
        <v>49</v>
      </c>
      <c r="H179" s="20">
        <v>98.3</v>
      </c>
    </row>
    <row r="180" spans="1:8">
      <c r="A180" s="1" t="s">
        <v>526</v>
      </c>
      <c r="B180" s="1" t="s">
        <v>353</v>
      </c>
      <c r="C180" s="1" t="s">
        <v>354</v>
      </c>
      <c r="D180" s="91" t="s">
        <v>355</v>
      </c>
      <c r="E180" s="13" t="s">
        <v>356</v>
      </c>
      <c r="H180" s="91">
        <v>83.63</v>
      </c>
    </row>
    <row r="181" spans="1:8">
      <c r="A181" s="15" t="s">
        <v>527</v>
      </c>
      <c r="B181" s="1" t="s">
        <v>481</v>
      </c>
      <c r="C181" s="1" t="s">
        <v>482</v>
      </c>
      <c r="D181" s="85" t="s">
        <v>483</v>
      </c>
      <c r="E181" s="14" t="s">
        <v>484</v>
      </c>
      <c r="H181" s="85">
        <v>114.59</v>
      </c>
    </row>
    <row r="182" spans="1:8">
      <c r="A182" s="15" t="s">
        <v>528</v>
      </c>
      <c r="B182" s="1" t="s">
        <v>237</v>
      </c>
      <c r="C182" s="1" t="s">
        <v>238</v>
      </c>
      <c r="D182" s="56" t="s">
        <v>239</v>
      </c>
      <c r="E182" s="13" t="s">
        <v>240</v>
      </c>
      <c r="H182" s="56">
        <v>86.96</v>
      </c>
    </row>
    <row r="183" spans="1:8">
      <c r="A183" s="1" t="s">
        <v>529</v>
      </c>
      <c r="B183" s="1" t="s">
        <v>46</v>
      </c>
      <c r="C183" s="1" t="s">
        <v>47</v>
      </c>
      <c r="D183" s="92" t="s">
        <v>48</v>
      </c>
      <c r="E183" s="13" t="s">
        <v>49</v>
      </c>
      <c r="H183" s="92">
        <v>98.3</v>
      </c>
    </row>
    <row r="184" spans="1:8">
      <c r="A184" s="1" t="s">
        <v>530</v>
      </c>
      <c r="B184" s="1" t="s">
        <v>46</v>
      </c>
      <c r="C184" s="1" t="s">
        <v>47</v>
      </c>
      <c r="D184" s="20" t="s">
        <v>48</v>
      </c>
      <c r="E184" s="13" t="s">
        <v>49</v>
      </c>
      <c r="H184" s="20">
        <v>98.3</v>
      </c>
    </row>
    <row r="185" spans="1:8">
      <c r="A185" s="1" t="s">
        <v>531</v>
      </c>
      <c r="B185" s="1" t="s">
        <v>532</v>
      </c>
      <c r="C185" s="1" t="s">
        <v>87</v>
      </c>
      <c r="D185" s="93" t="s">
        <v>533</v>
      </c>
      <c r="E185" s="13" t="s">
        <v>248</v>
      </c>
      <c r="H185" s="93">
        <v>91.41</v>
      </c>
    </row>
    <row r="186" spans="1:8">
      <c r="A186" s="1" t="s">
        <v>534</v>
      </c>
      <c r="B186" s="1" t="s">
        <v>535</v>
      </c>
      <c r="C186" s="1" t="s">
        <v>536</v>
      </c>
      <c r="D186" s="26" t="s">
        <v>537</v>
      </c>
      <c r="E186" s="13" t="s">
        <v>98</v>
      </c>
      <c r="H186" s="26">
        <v>74</v>
      </c>
    </row>
    <row r="187" spans="1:8">
      <c r="A187" s="1" t="s">
        <v>538</v>
      </c>
      <c r="B187" s="1" t="s">
        <v>363</v>
      </c>
      <c r="C187" s="1" t="s">
        <v>364</v>
      </c>
      <c r="D187" s="41" t="s">
        <v>365</v>
      </c>
      <c r="E187" s="13" t="s">
        <v>539</v>
      </c>
      <c r="H187" s="41">
        <v>88.37</v>
      </c>
    </row>
    <row r="188" spans="1:8">
      <c r="A188" s="15" t="s">
        <v>540</v>
      </c>
      <c r="B188" s="1" t="s">
        <v>541</v>
      </c>
      <c r="C188" s="1" t="s">
        <v>542</v>
      </c>
      <c r="D188" s="94" t="s">
        <v>543</v>
      </c>
      <c r="E188" s="14" t="s">
        <v>70</v>
      </c>
      <c r="H188" s="94">
        <v>84.95</v>
      </c>
    </row>
    <row r="189" spans="1:8">
      <c r="A189" s="1" t="s">
        <v>544</v>
      </c>
      <c r="B189" s="1" t="s">
        <v>51</v>
      </c>
      <c r="C189" s="1" t="s">
        <v>52</v>
      </c>
      <c r="D189" s="21" t="s">
        <v>53</v>
      </c>
      <c r="E189" s="13" t="s">
        <v>54</v>
      </c>
      <c r="H189" s="21">
        <v>78.73</v>
      </c>
    </row>
    <row r="190" spans="1:8">
      <c r="A190" s="1" t="s">
        <v>545</v>
      </c>
      <c r="B190" s="1" t="s">
        <v>476</v>
      </c>
      <c r="C190" s="1" t="s">
        <v>477</v>
      </c>
      <c r="D190" s="84" t="s">
        <v>478</v>
      </c>
      <c r="E190" s="13" t="s">
        <v>479</v>
      </c>
      <c r="H190" s="84">
        <v>105.31</v>
      </c>
    </row>
    <row r="191" spans="1:8">
      <c r="A191" s="1" t="s">
        <v>546</v>
      </c>
      <c r="B191" s="1" t="s">
        <v>547</v>
      </c>
      <c r="C191" s="1" t="s">
        <v>548</v>
      </c>
      <c r="D191" s="95" t="s">
        <v>549</v>
      </c>
      <c r="E191" s="13" t="s">
        <v>80</v>
      </c>
      <c r="H191" s="95">
        <v>69.58</v>
      </c>
    </row>
    <row r="192" spans="1:8">
      <c r="A192" s="1" t="s">
        <v>550</v>
      </c>
      <c r="B192" s="1" t="s">
        <v>299</v>
      </c>
      <c r="C192" s="1" t="s">
        <v>96</v>
      </c>
      <c r="D192" s="48" t="s">
        <v>300</v>
      </c>
      <c r="E192" s="14" t="s">
        <v>70</v>
      </c>
      <c r="H192" s="48">
        <v>80.989999999999995</v>
      </c>
    </row>
    <row r="193" spans="1:8">
      <c r="A193" s="1" t="s">
        <v>551</v>
      </c>
      <c r="B193" s="1" t="s">
        <v>502</v>
      </c>
      <c r="C193" s="1" t="s">
        <v>503</v>
      </c>
      <c r="D193" s="88" t="s">
        <v>504</v>
      </c>
      <c r="E193" s="13" t="s">
        <v>505</v>
      </c>
      <c r="H193" s="88">
        <v>75.900000000000006</v>
      </c>
    </row>
    <row r="194" spans="1:8">
      <c r="A194" s="1" t="s">
        <v>552</v>
      </c>
      <c r="B194" s="1" t="s">
        <v>502</v>
      </c>
      <c r="C194" s="1" t="s">
        <v>503</v>
      </c>
      <c r="D194" s="88" t="s">
        <v>504</v>
      </c>
      <c r="E194" s="13" t="s">
        <v>505</v>
      </c>
      <c r="H194" s="88">
        <v>75.900000000000006</v>
      </c>
    </row>
    <row r="195" spans="1:8">
      <c r="A195" s="1" t="s">
        <v>553</v>
      </c>
      <c r="B195" s="1" t="s">
        <v>390</v>
      </c>
      <c r="C195" s="1" t="s">
        <v>391</v>
      </c>
      <c r="D195" s="74" t="s">
        <v>392</v>
      </c>
      <c r="E195" s="14" t="s">
        <v>223</v>
      </c>
      <c r="H195" s="74">
        <v>83.27</v>
      </c>
    </row>
    <row r="196" spans="1:8">
      <c r="A196" s="1" t="s">
        <v>554</v>
      </c>
      <c r="B196" s="1" t="s">
        <v>46</v>
      </c>
      <c r="C196" s="1" t="s">
        <v>47</v>
      </c>
      <c r="D196" s="20" t="s">
        <v>48</v>
      </c>
      <c r="E196" s="13" t="s">
        <v>49</v>
      </c>
      <c r="H196" s="20">
        <v>98.3</v>
      </c>
    </row>
    <row r="197" spans="1:8">
      <c r="A197" s="1" t="s">
        <v>555</v>
      </c>
      <c r="B197" s="1" t="s">
        <v>556</v>
      </c>
      <c r="C197" s="1" t="s">
        <v>557</v>
      </c>
      <c r="D197" s="89" t="s">
        <v>558</v>
      </c>
      <c r="E197" s="13" t="s">
        <v>559</v>
      </c>
      <c r="H197" s="89">
        <v>77.11</v>
      </c>
    </row>
    <row r="198" spans="1:8">
      <c r="A198" s="1" t="s">
        <v>560</v>
      </c>
      <c r="B198" s="1" t="s">
        <v>461</v>
      </c>
      <c r="C198" s="1" t="s">
        <v>462</v>
      </c>
      <c r="D198" s="83" t="s">
        <v>463</v>
      </c>
      <c r="E198" s="14" t="s">
        <v>70</v>
      </c>
      <c r="H198" s="83">
        <v>79.47</v>
      </c>
    </row>
    <row r="199" spans="1:8">
      <c r="A199" s="1" t="s">
        <v>561</v>
      </c>
      <c r="B199" s="1" t="s">
        <v>46</v>
      </c>
      <c r="C199" s="1" t="s">
        <v>47</v>
      </c>
      <c r="D199" s="20" t="s">
        <v>48</v>
      </c>
      <c r="E199" s="13" t="s">
        <v>49</v>
      </c>
      <c r="H199" s="20">
        <v>98.3</v>
      </c>
    </row>
    <row r="200" spans="1:8">
      <c r="A200" s="1" t="s">
        <v>562</v>
      </c>
      <c r="B200" s="1" t="s">
        <v>95</v>
      </c>
      <c r="C200" s="1" t="s">
        <v>96</v>
      </c>
      <c r="D200" s="30" t="s">
        <v>97</v>
      </c>
      <c r="E200" s="13" t="s">
        <v>98</v>
      </c>
      <c r="H200" s="30">
        <v>94.9</v>
      </c>
    </row>
    <row r="201" spans="1:8">
      <c r="A201" s="15" t="s">
        <v>563</v>
      </c>
      <c r="B201" s="1" t="s">
        <v>564</v>
      </c>
      <c r="C201" s="1" t="s">
        <v>565</v>
      </c>
      <c r="D201" s="96" t="s">
        <v>566</v>
      </c>
      <c r="E201" s="14" t="s">
        <v>70</v>
      </c>
      <c r="H201" s="96">
        <v>69.489999999999995</v>
      </c>
    </row>
    <row r="202" spans="1:8">
      <c r="A202" s="15" t="s">
        <v>567</v>
      </c>
      <c r="B202" s="1" t="s">
        <v>140</v>
      </c>
      <c r="C202" s="1" t="s">
        <v>191</v>
      </c>
      <c r="D202" s="48" t="s">
        <v>192</v>
      </c>
      <c r="E202" s="13" t="s">
        <v>193</v>
      </c>
      <c r="H202" s="48">
        <v>80.95</v>
      </c>
    </row>
    <row r="203" spans="1:8">
      <c r="A203" s="1" t="s">
        <v>568</v>
      </c>
      <c r="B203" s="1" t="s">
        <v>569</v>
      </c>
      <c r="C203" s="1" t="s">
        <v>570</v>
      </c>
      <c r="D203" s="97" t="s">
        <v>571</v>
      </c>
      <c r="E203" s="14" t="s">
        <v>70</v>
      </c>
      <c r="H203" s="97">
        <v>81.400000000000006</v>
      </c>
    </row>
    <row r="204" spans="1:8">
      <c r="A204" s="1" t="s">
        <v>572</v>
      </c>
      <c r="B204" s="1" t="s">
        <v>573</v>
      </c>
      <c r="C204" s="1" t="s">
        <v>574</v>
      </c>
      <c r="D204" s="98" t="s">
        <v>575</v>
      </c>
      <c r="E204" s="13" t="s">
        <v>576</v>
      </c>
      <c r="H204" s="98">
        <v>82.85</v>
      </c>
    </row>
    <row r="205" spans="1:8">
      <c r="A205" s="15" t="s">
        <v>577</v>
      </c>
      <c r="B205" s="1" t="s">
        <v>578</v>
      </c>
      <c r="C205" s="1" t="s">
        <v>579</v>
      </c>
      <c r="D205" s="99" t="s">
        <v>580</v>
      </c>
      <c r="E205" s="13" t="s">
        <v>581</v>
      </c>
      <c r="H205" s="99">
        <v>70.55</v>
      </c>
    </row>
    <row r="206" spans="1:8">
      <c r="A206" s="1" t="s">
        <v>582</v>
      </c>
      <c r="B206" s="1" t="s">
        <v>51</v>
      </c>
      <c r="C206" s="1" t="s">
        <v>52</v>
      </c>
      <c r="D206" s="21" t="s">
        <v>53</v>
      </c>
      <c r="E206" s="13" t="s">
        <v>54</v>
      </c>
      <c r="H206" s="21">
        <v>78.73</v>
      </c>
    </row>
    <row r="207" spans="1:8">
      <c r="A207" s="1" t="s">
        <v>583</v>
      </c>
      <c r="B207" s="1" t="s">
        <v>584</v>
      </c>
      <c r="C207" s="1" t="s">
        <v>585</v>
      </c>
      <c r="D207" s="76" t="s">
        <v>586</v>
      </c>
      <c r="E207" s="13" t="s">
        <v>587</v>
      </c>
      <c r="H207" s="76">
        <v>76.180000000000007</v>
      </c>
    </row>
    <row r="208" spans="1:8">
      <c r="A208" s="1" t="s">
        <v>588</v>
      </c>
      <c r="B208" s="1" t="s">
        <v>461</v>
      </c>
      <c r="C208" s="1" t="s">
        <v>462</v>
      </c>
      <c r="D208" s="83" t="s">
        <v>463</v>
      </c>
      <c r="E208" s="14" t="s">
        <v>70</v>
      </c>
      <c r="H208" s="83">
        <v>79.47</v>
      </c>
    </row>
    <row r="209" spans="1:9">
      <c r="A209" s="1" t="s">
        <v>589</v>
      </c>
      <c r="B209" s="1" t="s">
        <v>412</v>
      </c>
      <c r="C209" s="1" t="s">
        <v>590</v>
      </c>
      <c r="D209" s="100" t="s">
        <v>591</v>
      </c>
      <c r="E209" s="14" t="s">
        <v>70</v>
      </c>
      <c r="H209" s="100">
        <v>67.75</v>
      </c>
    </row>
    <row r="210" spans="1:9">
      <c r="A210" s="1" t="s">
        <v>592</v>
      </c>
      <c r="B210" s="1" t="s">
        <v>91</v>
      </c>
      <c r="C210" s="1" t="s">
        <v>92</v>
      </c>
      <c r="D210" s="29" t="s">
        <v>93</v>
      </c>
      <c r="E210" s="14" t="s">
        <v>70</v>
      </c>
      <c r="H210" s="29">
        <v>85.33</v>
      </c>
    </row>
    <row r="211" spans="1:9">
      <c r="A211" s="1" t="s">
        <v>593</v>
      </c>
      <c r="B211" s="1" t="s">
        <v>353</v>
      </c>
      <c r="C211" s="1" t="s">
        <v>354</v>
      </c>
      <c r="D211" s="72" t="s">
        <v>355</v>
      </c>
      <c r="E211" s="13" t="s">
        <v>356</v>
      </c>
      <c r="H211" s="72">
        <v>83.63</v>
      </c>
    </row>
    <row r="212" spans="1:9">
      <c r="A212" s="1" t="s">
        <v>594</v>
      </c>
      <c r="B212" s="1" t="s">
        <v>370</v>
      </c>
      <c r="C212" s="1" t="s">
        <v>371</v>
      </c>
      <c r="D212" s="16" t="s">
        <v>372</v>
      </c>
      <c r="E212" s="13" t="s">
        <v>373</v>
      </c>
      <c r="H212" s="16">
        <v>86.71</v>
      </c>
    </row>
    <row r="213" spans="1:9">
      <c r="A213" s="1" t="s">
        <v>595</v>
      </c>
      <c r="B213" s="1" t="s">
        <v>156</v>
      </c>
      <c r="C213" s="1" t="s">
        <v>26</v>
      </c>
      <c r="D213" s="42" t="s">
        <v>157</v>
      </c>
      <c r="E213" s="13" t="s">
        <v>158</v>
      </c>
      <c r="H213" s="42">
        <v>88.58</v>
      </c>
    </row>
    <row r="214" spans="1:9">
      <c r="A214" s="1" t="s">
        <v>596</v>
      </c>
      <c r="B214" s="1" t="s">
        <v>597</v>
      </c>
      <c r="C214" s="1" t="s">
        <v>598</v>
      </c>
      <c r="D214" s="101" t="s">
        <v>599</v>
      </c>
      <c r="E214" s="13" t="s">
        <v>29</v>
      </c>
      <c r="H214" s="101">
        <v>50.03</v>
      </c>
    </row>
    <row r="215" spans="1:9">
      <c r="A215" s="1" t="s">
        <v>600</v>
      </c>
      <c r="B215" s="1" t="s">
        <v>46</v>
      </c>
      <c r="C215" s="1" t="s">
        <v>47</v>
      </c>
      <c r="D215" s="20" t="s">
        <v>48</v>
      </c>
      <c r="E215" s="13" t="s">
        <v>49</v>
      </c>
      <c r="H215" s="20">
        <v>98.3</v>
      </c>
    </row>
    <row r="216" spans="1:9">
      <c r="A216" s="1" t="s">
        <v>601</v>
      </c>
      <c r="B216" s="1" t="s">
        <v>95</v>
      </c>
      <c r="C216" s="1" t="s">
        <v>96</v>
      </c>
      <c r="D216" s="30" t="s">
        <v>97</v>
      </c>
      <c r="E216" s="13" t="s">
        <v>98</v>
      </c>
      <c r="H216" s="30">
        <v>94.9</v>
      </c>
    </row>
    <row r="217" spans="1:9">
      <c r="A217" s="1" t="s">
        <v>602</v>
      </c>
      <c r="B217" s="1" t="s">
        <v>46</v>
      </c>
      <c r="C217" s="1" t="s">
        <v>47</v>
      </c>
      <c r="D217" s="20" t="s">
        <v>48</v>
      </c>
      <c r="H217" s="20">
        <v>98.3</v>
      </c>
    </row>
    <row r="218" spans="1:9" ht="15.75" thickBot="1"/>
    <row r="219" spans="1:9">
      <c r="D219" s="102"/>
      <c r="G219" s="103" t="s">
        <v>606</v>
      </c>
      <c r="H219" s="104">
        <f>AVERAGE(H4:H217)</f>
        <v>84.527230046948304</v>
      </c>
      <c r="I219" s="105" t="s">
        <v>605</v>
      </c>
    </row>
    <row r="220" spans="1:9" ht="15.75" thickBot="1">
      <c r="G220" s="106" t="s">
        <v>606</v>
      </c>
      <c r="H220" s="107">
        <f>H219/1000</f>
        <v>8.4527230046948301E-2</v>
      </c>
      <c r="I220" s="108" t="s">
        <v>607</v>
      </c>
    </row>
    <row r="221" spans="1:9">
      <c r="A221" t="s">
        <v>603</v>
      </c>
    </row>
  </sheetData>
  <hyperlinks>
    <hyperlink ref="A27" r:id="rId1" tooltip="+ paušální poplatek 966 Kč ročně za odběratele" display="https://www.skrblik.cz/energie/voda/cena-vody/"/>
    <hyperlink ref="A29" r:id="rId2" tooltip="+ paušální poplatek 953,35 Kč ročně za odběratele" display="https://www.skrblik.cz/energie/voda/cena-vody/"/>
    <hyperlink ref="A31" r:id="rId3" tooltip="+ paušální poplatek 690 Kč ročně za odběratele" display="https://www.skrblik.cz/energie/voda/cena-vody/"/>
    <hyperlink ref="A35" r:id="rId4" tooltip="+ paušální poplatek 18,60 Kč za každých 1 000 litrů" display="https://www.skrblik.cz/energie/voda/cena-vody/"/>
    <hyperlink ref="A48" r:id="rId5" tooltip="+ paušální poplatek 1 541 Kč ročně za odběratele" display="https://www.skrblik.cz/energie/voda/cena-vody/"/>
    <hyperlink ref="A50" r:id="rId6" tooltip="+ paušální poplatek 862,50 Kč ročně za odběratele" display="https://www.skrblik.cz/energie/voda/cena-vody/"/>
    <hyperlink ref="A56" r:id="rId7" tooltip="+ paušální poplatek 1 127 Kč ročně za odběratele" display="https://www.skrblik.cz/energie/voda/cena-vody/"/>
    <hyperlink ref="A64" r:id="rId8" tooltip="+ paušální poplatek 1 980 Kč ročně za odběratele" display="https://www.skrblik.cz/energie/voda/cena-vody/"/>
    <hyperlink ref="A68" r:id="rId9" tooltip="+ paušální poplatek 1 541 Kč ročně za odběratele" display="https://www.skrblik.cz/energie/voda/cena-vody/"/>
    <hyperlink ref="A75" r:id="rId10" tooltip="+ paušální poplatek 1 013,15 Kč ročně za odběratele" display="https://www.skrblik.cz/energie/voda/cena-vody/"/>
    <hyperlink ref="A78" r:id="rId11" tooltip="+ paušální poplatek 1 362,75 Kč ročně za odběratele" display="https://www.skrblik.cz/energie/voda/cena-vody/"/>
    <hyperlink ref="A79" r:id="rId12" tooltip="+ paušální poplatek 1 980 Kč ročně za odběratele" display="https://www.skrblik.cz/energie/voda/cena-vody/"/>
    <hyperlink ref="A90" r:id="rId13" tooltip="+ paušální poplatek 1 449 Kč ročně za odběratele" display="https://www.skrblik.cz/energie/voda/cena-vody/"/>
    <hyperlink ref="A96" r:id="rId14" tooltip="+ paušální poplatek 862,50 Kč ročně za odběratele" display="https://www.skrblik.cz/energie/voda/cena-vody/"/>
    <hyperlink ref="A111" r:id="rId15" tooltip="+ paušální poplatek 483 Kč ročně za odběratele" display="https://www.skrblik.cz/energie/voda/cena-vody/"/>
    <hyperlink ref="A126" r:id="rId16" tooltip="+ paušální poplatek 1 127 Kč ročně za odběratele" display="https://www.skrblik.cz/energie/voda/cena-vody/"/>
    <hyperlink ref="A135" r:id="rId17" tooltip="+ paušální poplatek 1 980 Kč ročně za odběratele" display="https://www.skrblik.cz/energie/voda/cena-vody/"/>
    <hyperlink ref="A164" r:id="rId18" tooltip="+ paušální poplatek 2 083,80 Kč ročně za odběratele" display="https://www.skrblik.cz/energie/voda/cena-vody/"/>
    <hyperlink ref="A169" r:id="rId19" tooltip="+ paušální poplatek 1 612,30 Kč ročně za odběratele" display="https://www.skrblik.cz/energie/voda/cena-vody/"/>
    <hyperlink ref="A172" r:id="rId20" tooltip="+ paušální poplatek 1 980 Kč ročně za odběratele" display="https://www.skrblik.cz/energie/voda/cena-vody/"/>
    <hyperlink ref="A181" r:id="rId21" tooltip="+ paušální poplatek 2 083,80 Kč ročně za odběratele" display="https://www.skrblik.cz/energie/voda/cena-vody/"/>
    <hyperlink ref="A182" r:id="rId22" tooltip="+ paušální poplatek 1 980 Kč ročně za odběratele" display="https://www.skrblik.cz/energie/voda/cena-vody/"/>
    <hyperlink ref="A188" r:id="rId23" tooltip="+ paušální poplatek 621 Kč ročně za odběratele" display="https://www.skrblik.cz/energie/voda/cena-vody/"/>
    <hyperlink ref="A201" r:id="rId24" tooltip="+ paušální poplatek 690 Kč ročně za odběratele" display="https://www.skrblik.cz/energie/voda/cena-vody/"/>
    <hyperlink ref="A202" r:id="rId25" tooltip="+ paušální poplatek 862,50 Kč ročně za odběratele" display="https://www.skrblik.cz/energie/voda/cena-vody/"/>
    <hyperlink ref="A205" r:id="rId26" tooltip="+ paušální poplatek 690 Kč ročně za odběratele" display="https://www.skrblik.cz/energie/voda/cena-vody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8"/>
  <sheetViews>
    <sheetView workbookViewId="0">
      <selection activeCell="A4" sqref="A4"/>
    </sheetView>
  </sheetViews>
  <sheetFormatPr defaultRowHeight="15"/>
  <cols>
    <col min="1" max="1" width="69.7109375" customWidth="1"/>
  </cols>
  <sheetData>
    <row r="2" spans="1:1" ht="18">
      <c r="A2" s="109" t="s">
        <v>609</v>
      </c>
    </row>
    <row r="3" spans="1:1">
      <c r="A3" s="110"/>
    </row>
    <row r="4" spans="1:1" ht="35.25">
      <c r="A4" s="111">
        <v>3.71</v>
      </c>
    </row>
    <row r="7" spans="1:1">
      <c r="A7" s="110"/>
    </row>
    <row r="8" spans="1:1">
      <c r="A8" s="112" t="s">
        <v>608</v>
      </c>
    </row>
  </sheetData>
  <hyperlinks>
    <hyperlink ref="A8" r:id="rId1" display="http://www.energie123.cz/elektrina/ceny-elektricke-energie/cena-1-kwh/?utm_source=copy&amp;utm_medium=paste&amp;utm_campaign=copypaste&amp;utm_content=http%3A%2F%2Fwww.energie123.cz%2Felektrina%2Fceny-elektricke-energie%2Fcena-1-kwh%2F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průměr. cena vody</vt:lpstr>
      <vt:lpstr>průměr cena 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Hlavinová</dc:creator>
  <cp:lastModifiedBy>Hlavinová</cp:lastModifiedBy>
  <dcterms:created xsi:type="dcterms:W3CDTF">2017-06-26T07:24:14Z</dcterms:created>
  <dcterms:modified xsi:type="dcterms:W3CDTF">2018-02-13T09:46:04Z</dcterms:modified>
</cp:coreProperties>
</file>